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6" yWindow="564" windowWidth="10764" windowHeight="5292" activeTab="0"/>
  </bookViews>
  <sheets>
    <sheet name="Research Rpt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</externalReferences>
  <definedNames>
    <definedName name="a">'[3]#REF'!$B$6:$B$428</definedName>
    <definedName name="ap06_02_1">'[3]#REF'!$K$7:$P$3408</definedName>
    <definedName name="AP06_02_1_Source">#REF!</definedName>
    <definedName name="Code">'[2]Code'!$A:$D</definedName>
    <definedName name="codes">'[3]Code'!$A:$D</definedName>
    <definedName name="Customer">'[2]Customer'!$A:$K</definedName>
    <definedName name="customers">'[3]Customer'!$A:$K</definedName>
    <definedName name="Detail_00">#REF!</definedName>
    <definedName name="Detail_01">#REF!</definedName>
    <definedName name="Detail_01_C">#REF!</definedName>
    <definedName name="Invoice">'[2]SO'!$AG:$AN</definedName>
    <definedName name="invoices">'[3]SO'!$AG:$AN</definedName>
    <definedName name="j79\">#REF!</definedName>
    <definedName name="OCA">#REF!</definedName>
    <definedName name="po11">'[1]F'!#REF!</definedName>
    <definedName name="po88">#REF!</definedName>
    <definedName name="sumary_01">'[3]#REF'!$B$6:$B$285</definedName>
    <definedName name="Summary_00">#REF!</definedName>
    <definedName name="Summary_01">#REF!</definedName>
    <definedName name="Summary_01_03_Source">#REF!</definedName>
    <definedName name="Summary_01_C">#REF!</definedName>
    <definedName name="Summary02_Summary">#REF!</definedName>
    <definedName name="Top30_01_02_Summary">#REF!</definedName>
    <definedName name="u">'[1]PJT (FA)'!#REF!</definedName>
  </definedNames>
  <calcPr fullCalcOnLoad="1"/>
</workbook>
</file>

<file path=xl/sharedStrings.xml><?xml version="1.0" encoding="utf-8"?>
<sst xmlns="http://schemas.openxmlformats.org/spreadsheetml/2006/main" count="59" uniqueCount="47">
  <si>
    <t xml:space="preserve">Financial Year Ended 30 June </t>
  </si>
  <si>
    <t>3 Months</t>
  </si>
  <si>
    <t>6 Months</t>
  </si>
  <si>
    <t>9 Months</t>
  </si>
  <si>
    <t>12 Months</t>
  </si>
  <si>
    <t>30.9.2005</t>
  </si>
  <si>
    <t>31.12.2005</t>
  </si>
  <si>
    <t>31.3.2006</t>
  </si>
  <si>
    <t>30.6.2006</t>
  </si>
  <si>
    <t>RM'000</t>
  </si>
  <si>
    <t>Turnover</t>
  </si>
  <si>
    <t>Profit before tax</t>
  </si>
  <si>
    <t>Profit after tax</t>
  </si>
  <si>
    <t>For the financial year ended 30 June2006, the Group recorded a turnover of RM60.627 million.</t>
  </si>
  <si>
    <t>Turnover for the fourth quarter ended 30 June 2006 increase by 20.3% to RM18.660 million</t>
  </si>
  <si>
    <t>as compared to RM15.505 million achieved in the third quarter ended 31 March 2006.</t>
  </si>
  <si>
    <t>The growth in revenue was mainly contributed from the increased sales in both bio-diesel and</t>
  </si>
  <si>
    <t>pythonutrient products</t>
  </si>
  <si>
    <t>Profits</t>
  </si>
  <si>
    <t>Profit before tax margin has increased significantly from 14.8% for financial year ended 30 June</t>
  </si>
  <si>
    <t>2005 to 25.1% for the financial year ended 30 June 2006.  The increase is mainly attributable</t>
  </si>
  <si>
    <t>to the new plant achieving optimum productivity, hence contributed positively to the profit.</t>
  </si>
  <si>
    <t>Prospects</t>
  </si>
  <si>
    <t>next financial year to improve.</t>
  </si>
  <si>
    <t>The production capacity of the Company has increased by 100% to 32,000 metric tonnes per annum</t>
  </si>
  <si>
    <t>in July 2006 to tap on the current high demand for its products. This expansion is expected to contribute</t>
  </si>
  <si>
    <t>positively in the new financial year.</t>
  </si>
  <si>
    <t>The Company has also committed to expand further its production capacity to 120,000 metric tonnes</t>
  </si>
  <si>
    <t>per annum by end of year 2007.</t>
  </si>
  <si>
    <t>The Group will further enhance its competitive edge by continually placing emphasis in research</t>
  </si>
  <si>
    <t>and development and improve its' production processes.</t>
  </si>
  <si>
    <t>Utilisation of Proceeds</t>
  </si>
  <si>
    <t>As at 30 June 2006, the Group had utilised approximately  99% of the proceeds raised from</t>
  </si>
  <si>
    <t>its initial public offering.  The details of the utilisation of proceeds as at 30 June 2006 are</t>
  </si>
  <si>
    <t>as follows:-</t>
  </si>
  <si>
    <t>Proposed</t>
  </si>
  <si>
    <t>Actual</t>
  </si>
  <si>
    <t>Utilisation</t>
  </si>
  <si>
    <t>Balance</t>
  </si>
  <si>
    <t>Repayment of borrowings</t>
  </si>
  <si>
    <t>Working capital  #</t>
  </si>
  <si>
    <t>Listing expenses</t>
  </si>
  <si>
    <t>#  An application was submitted to the Securities Commission to vary the excess of the listing</t>
  </si>
  <si>
    <t xml:space="preserve">     expenses for the Group's working capital requirements. The approval from Securities</t>
  </si>
  <si>
    <t xml:space="preserve">     Commission was obtained on 16th June 2006.</t>
  </si>
  <si>
    <r>
      <t xml:space="preserve">Carotech Bhd </t>
    </r>
    <r>
      <rPr>
        <sz val="10"/>
        <rFont val="Arial"/>
        <family val="2"/>
      </rPr>
      <t>(Company no: 200964 W)</t>
    </r>
  </si>
  <si>
    <t>Barring any unforeseen circumstances, the Directors expect the perfomance of the Group for the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</si>
</sst>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RM&quot;#,##0_);\(&quot;RM&quot;#,##0\)"/>
    <numFmt numFmtId="166" formatCode="_(&quot;RM&quot;* #,##0_);_(&quot;RM&quot;* \(#,##0\);_(&quot;RM&quot;* &quot;-&quot;_);_(@_)"/>
    <numFmt numFmtId="167" formatCode="_(&quot;RM&quot;* #,##0.00_);_(&quot;RM&quot;* \(#,##0.00\);_(&quot;RM&quot;* &quot;-&quot;??_);_(@_)"/>
    <numFmt numFmtId="168" formatCode="&quot;RM&quot;#,##0;[Red]\-&quot;RM&quot;#,##0"/>
    <numFmt numFmtId="169" formatCode="_(* #,##0.0_);_(* \(#,##0.0\);_(* &quot;-&quot;??_);_(@_)"/>
    <numFmt numFmtId="170" formatCode="_(* #,##0_);_(* \(#,##0\);_(* &quot;-&quot;??_);_(@_)"/>
    <numFmt numFmtId="171" formatCode="[$-409]mmm\-yy;@"/>
    <numFmt numFmtId="172" formatCode="&quot;As at&quot;\ General"/>
    <numFmt numFmtId="173" formatCode="[$-409]dd\-mmm\-yy;@"/>
    <numFmt numFmtId="174" formatCode="[$-409]d\-mmm;@"/>
    <numFmt numFmtId="175" formatCode="0.0%"/>
    <numFmt numFmtId="176" formatCode="&quot;(R)&quot;\ #,##0"/>
    <numFmt numFmtId="177" formatCode="_(* #,##0.000_);_(* \(#,##0.000\);_(* &quot;-&quot;??_);_(@_)"/>
    <numFmt numFmtId="178" formatCode="_(* #,##0.0000_);_(* \(#,##0.0000\);_(* &quot;-&quot;??_);_(@_)"/>
    <numFmt numFmtId="179" formatCode="0.0000_);\(0.0000\)"/>
    <numFmt numFmtId="180" formatCode="&quot;$&quot;#,##0.0"/>
    <numFmt numFmtId="181" formatCode="&quot;$&quot;#,##0.0_);[Red]\(&quot;$&quot;#,##0.0\)"/>
    <numFmt numFmtId="182" formatCode="_(* #,##0.00_);_(* \(#,##0.00\);_(* &quot;-&quot;_);_(@_)"/>
    <numFmt numFmtId="183" formatCode="[$USD]\ #,##0_);\([$USD]\ #,##0\)"/>
    <numFmt numFmtId="184" formatCode="#,##0.00_);\-#,##0.00"/>
    <numFmt numFmtId="185" formatCode="dd&quot;-&quot;mmm&quot;-&quot;yyyy"/>
    <numFmt numFmtId="186" formatCode="_(* #,##0.0_);_(* \(#,##0.0\);_(* &quot;-&quot;_);_(@_)"/>
    <numFmt numFmtId="187" formatCode="_(* #,##0.00000_);_(* \(#,##0.00000\);_(* &quot;-&quot;??_);_(@_)"/>
    <numFmt numFmtId="188" formatCode="_(* #,##0.000_);_(* \(#,##0.000\);_(* &quot;-&quot;???_);_(@_)"/>
    <numFmt numFmtId="189" formatCode="mmm\-yyyy"/>
    <numFmt numFmtId="190" formatCode="_([$USD]\ * #,##0_);_([$USD]\ * \(#,##0\);_([$USD]\ * &quot;-&quot;_);_(@_)"/>
    <numFmt numFmtId="191" formatCode="0.0000"/>
    <numFmt numFmtId="192" formatCode="_(* #,##0.000_);_(* \(#,##0.000\);_(* &quot;-&quot;_);_(@_)"/>
    <numFmt numFmtId="193" formatCode="_(* #,##0.0_);_(* \(#,##0.0\);_(* &quot;-&quot;?_);_(@_)"/>
    <numFmt numFmtId="194" formatCode="_(* #,##0.000000_);_(* \(#,##0.000000\);_(* &quot;-&quot;??_);_(@_)"/>
    <numFmt numFmtId="195" formatCode="_(* #,##0.0000000_);_(* \(#,##0.0000000\);_(* &quot;-&quot;??_);_(@_)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* #,##0_-;\-* #,##0_-;_-* &quot;-&quot;_-;_-@_-"/>
    <numFmt numFmtId="202" formatCode="_-&quot;£&quot;* #,##0.00_-;\-&quot;£&quot;* #,##0.00_-;_-&quot;£&quot;* &quot;-&quot;??_-;_-@_-"/>
    <numFmt numFmtId="203" formatCode="&quot;£&quot;#,##0_);\(&quot;£&quot;#,##0\)"/>
    <numFmt numFmtId="204" formatCode="&quot;£&quot;#,##0_);[Red]\(&quot;£&quot;#,##0\)"/>
    <numFmt numFmtId="205" formatCode="&quot;£&quot;#,##0.00_);\(&quot;£&quot;#,##0.00\)"/>
    <numFmt numFmtId="206" formatCode="&quot;£&quot;#,##0.00_);[Red]\(&quot;£&quot;#,##0.00\)"/>
    <numFmt numFmtId="207" formatCode="_(&quot;£&quot;* #,##0_);_(&quot;£&quot;* \(#,##0\);_(&quot;£&quot;* &quot;-&quot;_);_(@_)"/>
    <numFmt numFmtId="208" formatCode="_(&quot;£&quot;* #,##0.00_);_(&quot;£&quot;* \(#,##0.00\);_(&quot;£&quot;* &quot;-&quot;??_);_(@_)"/>
    <numFmt numFmtId="209" formatCode="dd/mm/yy"/>
    <numFmt numFmtId="210" formatCode="&quot;RM&quot;#,##0\ &quot;(reduced limit)&quot;"/>
    <numFmt numFmtId="211" formatCode="_(* #,##0.00000000_);_(* \(#,##0.00000000\);_(* &quot;-&quot;??_);_(@_)"/>
    <numFmt numFmtId="212" formatCode="_(* #,##0.000000000_);_(* \(#,##0.000000000\);_(* &quot;-&quot;??_);_(@_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809]dd\ mmmm\ yyyy"/>
    <numFmt numFmtId="219" formatCode="_-* #,##0.0_-;\-* #,##0.0_-;_-* &quot;-&quot;?_-;_-@_-"/>
    <numFmt numFmtId="220" formatCode="_-* #,##0.00000000_-;\-* #,##0.00000000_-;_-* &quot;-&quot;????????_-;_-@_-"/>
    <numFmt numFmtId="221" formatCode="#,##0.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rebuchet MS"/>
      <family val="1"/>
    </font>
    <font>
      <sz val="8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0"/>
    </font>
    <font>
      <b/>
      <u val="singleAccounting"/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 quotePrefix="1">
      <alignment horizontal="right"/>
    </xf>
    <xf numFmtId="170" fontId="7" fillId="0" borderId="0" xfId="15" applyNumberFormat="1" applyFont="1" applyFill="1" applyAlignment="1">
      <alignment/>
    </xf>
    <xf numFmtId="170" fontId="7" fillId="0" borderId="0" xfId="0" applyNumberFormat="1" applyFont="1" applyFill="1" applyAlignment="1">
      <alignment/>
    </xf>
    <xf numFmtId="10" fontId="7" fillId="0" borderId="0" xfId="21" applyNumberFormat="1" applyFont="1" applyFill="1" applyAlignment="1">
      <alignment/>
    </xf>
    <xf numFmtId="9" fontId="7" fillId="0" borderId="0" xfId="21" applyFont="1" applyFill="1" applyAlignment="1">
      <alignment/>
    </xf>
    <xf numFmtId="177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7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/>
    </xf>
    <xf numFmtId="170" fontId="7" fillId="0" borderId="1" xfId="15" applyNumberFormat="1" applyFont="1" applyFill="1" applyBorder="1" applyAlignment="1">
      <alignment/>
    </xf>
    <xf numFmtId="170" fontId="0" fillId="0" borderId="0" xfId="15" applyNumberFormat="1" applyFont="1" applyFill="1" applyAlignment="1">
      <alignment/>
    </xf>
    <xf numFmtId="9" fontId="0" fillId="0" borderId="0" xfId="21" applyFont="1" applyFill="1" applyAlignment="1">
      <alignment/>
    </xf>
    <xf numFmtId="0" fontId="8" fillId="0" borderId="0" xfId="0" applyFont="1" applyFill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一般_MgtReport0106-Draft" xfId="22"/>
    <cellStyle name="貨幣 [0]_RevBudget00-01withSales1.5m" xfId="23"/>
    <cellStyle name="貨幣_RevBudget00-01withSales1.5m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504825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057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Lhc\Accounts\FYE%202005\Budget-Caro5YearProjection(04091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My%20Documents\My%20C-D\AP%2006%2000-02\Stat.Reports\SOInv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Owner\Local%20Settings\Temporary%20Internet%20Files\OLK60\Management%20Account-0404%20analysis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otech\carotech\Accounts\Reports\Monthly%20Reports\FY06\Jun06\0606%20Reporting%20Pack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 2004-2006"/>
      <sheetName val="Lead 2005 to 2006"/>
      <sheetName val="Sensitivity analysis"/>
      <sheetName val="Sheet2"/>
      <sheetName val="IPOScheme"/>
      <sheetName val="Assumptns-2005"/>
      <sheetName val="Changes made"/>
      <sheetName val="BS (G)"/>
      <sheetName val="PL (G)"/>
      <sheetName val="CF (G)"/>
      <sheetName val="Sales summ"/>
      <sheetName val="T"/>
      <sheetName val="RM$"/>
      <sheetName val="RMQ"/>
      <sheetName val="Stock-RMat"/>
      <sheetName val="StockMovement"/>
      <sheetName val="StockVal-WIP n FG"/>
      <sheetName val="DL"/>
      <sheetName val="DL-Aug04"/>
      <sheetName val="VOH"/>
      <sheetName val="FOH (S)"/>
      <sheetName val="FOH"/>
      <sheetName val="QC (S)"/>
      <sheetName val="QC"/>
      <sheetName val="A (S)"/>
      <sheetName val="A"/>
      <sheetName val="S (2)"/>
      <sheetName val="Assumptions"/>
      <sheetName val="F"/>
      <sheetName val="TB"/>
      <sheetName val="TC"/>
      <sheetName val="BB"/>
      <sheetName val="HP"/>
      <sheetName val="HP details 30.6.04"/>
      <sheetName val="TL"/>
      <sheetName val="TL#2 30.6.04"/>
      <sheetName val="TAX04"/>
      <sheetName val="CA"/>
      <sheetName val="DTax04"/>
      <sheetName val="PJT (FA)"/>
      <sheetName val="Addn. FA"/>
      <sheetName val="ST-CAPEX"/>
      <sheetName val="CaroIncP&amp;L"/>
      <sheetName val="CaroIncB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Customer"/>
      <sheetName val="SO"/>
      <sheetName val="PF-USD"/>
      <sheetName val="PF-RM"/>
      <sheetName val="Inv-U"/>
      <sheetName val="DO-U"/>
      <sheetName val="PL-U"/>
      <sheetName val="Inv-M"/>
      <sheetName val="DO-M"/>
      <sheetName val="PL-M"/>
      <sheetName val="Ship"/>
      <sheetName val="Age"/>
      <sheetName val="R1"/>
      <sheetName val="R2"/>
      <sheetName val="R3"/>
      <sheetName val="R4-8"/>
      <sheetName val="Pyt"/>
      <sheetName val="SA"/>
      <sheetName val="Sales"/>
      <sheetName val="Qty"/>
      <sheetName val="CAV"/>
    </sheetNames>
    <sheetDataSet>
      <sheetData sheetId="0">
        <row r="1">
          <cell r="A1" t="str">
            <v>CODE</v>
          </cell>
          <cell r="B1" t="str">
            <v>DESCRIPTION</v>
          </cell>
        </row>
        <row r="2">
          <cell r="A2" t="str">
            <v>CAROMIN</v>
          </cell>
          <cell r="B2" t="str">
            <v>Natural Mixed Phyto-Carotenoid Complex</v>
          </cell>
          <cell r="C2" t="str">
            <v>Concentrate</v>
          </cell>
          <cell r="D2" t="str">
            <v>(PALM CAROTENE)</v>
          </cell>
        </row>
        <row r="3">
          <cell r="A3" t="str">
            <v>CAROSOL</v>
          </cell>
          <cell r="B3" t="str">
            <v>Natural Mixed Carotenoid Powder</v>
          </cell>
          <cell r="C3" t="str">
            <v>Cold Water Soluble</v>
          </cell>
          <cell r="D3" t="str">
            <v>(PALM CAROTENE WATER SOLUBLE POWDER)</v>
          </cell>
        </row>
        <row r="4">
          <cell r="A4" t="str">
            <v>GLY</v>
          </cell>
          <cell r="B4" t="str">
            <v>Crude Glycerine</v>
          </cell>
        </row>
        <row r="5">
          <cell r="A5" t="str">
            <v>LYCOMAX</v>
          </cell>
          <cell r="B5" t="str">
            <v>Natural Lycopene Oleoresin</v>
          </cell>
          <cell r="C5" t="str">
            <v>Oil Suspension</v>
          </cell>
          <cell r="D5" t="str">
            <v>(TOMATO LYCOPENE)</v>
          </cell>
        </row>
        <row r="6">
          <cell r="A6" t="str">
            <v>PFAME</v>
          </cell>
          <cell r="B6" t="str">
            <v>Palm Fatty Acid Methyl Ester</v>
          </cell>
        </row>
        <row r="7">
          <cell r="A7" t="str">
            <v>PSOIL</v>
          </cell>
          <cell r="B7" t="str">
            <v>Palm Sludge Oil</v>
          </cell>
        </row>
        <row r="8">
          <cell r="A8" t="str">
            <v>STEROMAX</v>
          </cell>
          <cell r="B8" t="str">
            <v>Natural Phyto-Sterol Complex</v>
          </cell>
          <cell r="C8" t="str">
            <v>Powder</v>
          </cell>
          <cell r="D8" t="str">
            <v>(PALM STEROL)</v>
          </cell>
        </row>
        <row r="9">
          <cell r="A9" t="str">
            <v>TOCOMAX</v>
          </cell>
          <cell r="B9" t="str">
            <v>Natural Phyto-Tocotrienol/Tocopherol Complex</v>
          </cell>
          <cell r="C9" t="str">
            <v>Powder</v>
          </cell>
          <cell r="D9" t="str">
            <v>(PALM VITAMIN E)</v>
          </cell>
        </row>
        <row r="10">
          <cell r="A10" t="str">
            <v>TOCOMIN</v>
          </cell>
          <cell r="B10" t="str">
            <v>Natural Phyto-Tocotrienol/Tocopherol Complex</v>
          </cell>
          <cell r="C10" t="str">
            <v>Oil Suspension</v>
          </cell>
          <cell r="D10" t="str">
            <v>(PALM VITAMIN E)</v>
          </cell>
        </row>
        <row r="11">
          <cell r="A11" t="str">
            <v>TOCOVID</v>
          </cell>
          <cell r="B11" t="str">
            <v>Natural Phyto-Tocotrienol/Tocopherol Soft Gelatine Capsules</v>
          </cell>
          <cell r="D11" t="str">
            <v>(PALM VITAMIN E SOFT GELETINE CAPSULES)</v>
          </cell>
        </row>
        <row r="12">
          <cell r="A12" t="str">
            <v>SPECTRA</v>
          </cell>
          <cell r="B12" t="str">
            <v>Natural Phyto-Tocotrienol &amp; Phyto-Carotenoid Oil Complex</v>
          </cell>
        </row>
        <row r="13">
          <cell r="A13" t="str">
            <v>CAROLEIN</v>
          </cell>
        </row>
        <row r="14">
          <cell r="A14" t="str">
            <v>FREIGHT</v>
          </cell>
          <cell r="B14" t="str">
            <v>&amp; INSURANCE</v>
          </cell>
        </row>
      </sheetData>
      <sheetData sheetId="1">
        <row r="1">
          <cell r="A1" t="str">
            <v>NAME</v>
          </cell>
          <cell r="B1" t="str">
            <v>CORRESPONDANCES ADDRESS</v>
          </cell>
          <cell r="F1" t="str">
            <v>CONTACT PERSON - SHIPMENT</v>
          </cell>
          <cell r="G1" t="str">
            <v>TELEPHONE</v>
          </cell>
          <cell r="H1" t="str">
            <v>FAX</v>
          </cell>
          <cell r="I1" t="str">
            <v>TERM</v>
          </cell>
          <cell r="J1" t="str">
            <v>SHORT NAME</v>
          </cell>
          <cell r="K1" t="str">
            <v>TERM</v>
          </cell>
        </row>
        <row r="2">
          <cell r="A2" t="str">
            <v>Actives International</v>
          </cell>
          <cell r="B2" t="str">
            <v>81, Orchard Street,</v>
          </cell>
          <cell r="C2" t="str">
            <v>Ramsey,</v>
          </cell>
          <cell r="D2" t="str">
            <v>NJ 07446,</v>
          </cell>
          <cell r="E2" t="str">
            <v>USA</v>
          </cell>
          <cell r="F2" t="str">
            <v>Mr. Tom Reitz</v>
          </cell>
          <cell r="G2" t="str">
            <v>+ 1 201 236 2828</v>
          </cell>
          <cell r="H2" t="str">
            <v>+ 1 201 236 9055</v>
          </cell>
          <cell r="I2" t="str">
            <v>30 Days</v>
          </cell>
          <cell r="J2" t="str">
            <v>Actives International</v>
          </cell>
          <cell r="K2" t="str">
            <v>30</v>
          </cell>
        </row>
        <row r="3">
          <cell r="A3" t="str">
            <v>Ajanta Pharma Ltd</v>
          </cell>
          <cell r="B3" t="str">
            <v>98, Charkop Industrial Estate,</v>
          </cell>
          <cell r="C3" t="str">
            <v>Hindustan Naka, Link Road, Kandivali (W),</v>
          </cell>
          <cell r="D3" t="str">
            <v>Mumbai - 400 067,</v>
          </cell>
          <cell r="E3" t="str">
            <v>India</v>
          </cell>
          <cell r="F3" t="str">
            <v>Dr. M.K. Biyani / Ajay S Doshi</v>
          </cell>
          <cell r="G3" t="str">
            <v>+ 91 2 2868 3210</v>
          </cell>
          <cell r="H3" t="str">
            <v>+ 91 2 2868 2845</v>
          </cell>
          <cell r="I3" t="str">
            <v>Cash In Advance</v>
          </cell>
          <cell r="J3" t="str">
            <v>Ajanta Pharma</v>
          </cell>
          <cell r="K3" t="str">
            <v>Advance</v>
          </cell>
        </row>
        <row r="4">
          <cell r="A4" t="str">
            <v>American River Nutrition, Inc</v>
          </cell>
          <cell r="B4" t="str">
            <v>31, Campus Plaza,</v>
          </cell>
          <cell r="C4" t="str">
            <v>Hadley,</v>
          </cell>
          <cell r="D4" t="str">
            <v>MA 01035,</v>
          </cell>
          <cell r="E4" t="str">
            <v>USA</v>
          </cell>
          <cell r="F4" t="str">
            <v>Mr. Michael Mazumdar</v>
          </cell>
          <cell r="G4" t="str">
            <v>+ 1 413 253 3449</v>
          </cell>
          <cell r="H4" t="str">
            <v>+ 1 413 256 8665</v>
          </cell>
          <cell r="I4" t="str">
            <v>30 Days</v>
          </cell>
          <cell r="J4" t="str">
            <v>American River</v>
          </cell>
          <cell r="K4" t="str">
            <v>30</v>
          </cell>
        </row>
        <row r="5">
          <cell r="A5" t="str">
            <v>B&amp;D Nutritional Ingredients, Inc</v>
          </cell>
          <cell r="B5" t="str">
            <v>2794, Loker Ave,</v>
          </cell>
          <cell r="C5" t="str">
            <v>West Suite 103, Carsbad,</v>
          </cell>
          <cell r="D5" t="str">
            <v>CA 92008</v>
          </cell>
          <cell r="E5" t="str">
            <v>USA</v>
          </cell>
          <cell r="F5" t="str">
            <v>Mr. Bill Van Dyke</v>
          </cell>
          <cell r="G5" t="str">
            <v>+ 1 760 931 0900</v>
          </cell>
          <cell r="H5" t="str">
            <v>+ 1 760 931 9670</v>
          </cell>
          <cell r="I5" t="str">
            <v>Cash (COD)</v>
          </cell>
          <cell r="J5" t="str">
            <v>B&amp;D Nutritional</v>
          </cell>
          <cell r="K5" t="str">
            <v>COD</v>
          </cell>
        </row>
        <row r="6">
          <cell r="A6" t="str">
            <v>Bronson &amp; Jacobs Pty Limited</v>
          </cell>
          <cell r="B6" t="str">
            <v>5, Parkview Drive,</v>
          </cell>
          <cell r="C6" t="str">
            <v>Australia Centre,</v>
          </cell>
          <cell r="D6" t="str">
            <v>Homebush, NSW 2140,</v>
          </cell>
          <cell r="E6" t="str">
            <v>Australia</v>
          </cell>
          <cell r="F6" t="str">
            <v>Ms. Katrina Suttle</v>
          </cell>
          <cell r="G6" t="str">
            <v>+ 61 02 9394 3288</v>
          </cell>
          <cell r="H6" t="str">
            <v>+ 61 02 9394 3222</v>
          </cell>
          <cell r="I6" t="str">
            <v>Cash (COD)</v>
          </cell>
          <cell r="J6" t="str">
            <v>B&amp;J, Australia</v>
          </cell>
          <cell r="K6" t="str">
            <v>COD</v>
          </cell>
        </row>
        <row r="7">
          <cell r="A7" t="str">
            <v>Bronson &amp; Jacobs Pty Ltd</v>
          </cell>
          <cell r="B7" t="str">
            <v>10, Flower Street,</v>
          </cell>
          <cell r="C7" t="str">
            <v>Eden Terrace,</v>
          </cell>
          <cell r="D7" t="str">
            <v>Auckland 1035,</v>
          </cell>
          <cell r="E7" t="str">
            <v>New Zealand</v>
          </cell>
          <cell r="F7" t="str">
            <v>Ms. Andrea McDonald</v>
          </cell>
          <cell r="G7" t="str">
            <v>+ 64 9309 2528</v>
          </cell>
          <cell r="H7" t="str">
            <v>+ 64 9307 5809</v>
          </cell>
          <cell r="I7" t="str">
            <v>Cash (COD)</v>
          </cell>
          <cell r="J7" t="str">
            <v>B&amp;J, New Zealand</v>
          </cell>
          <cell r="K7" t="str">
            <v>COD</v>
          </cell>
        </row>
        <row r="8">
          <cell r="A8" t="str">
            <v>Bush Boake Allen Ltd</v>
          </cell>
          <cell r="B8" t="str">
            <v>Blackhorse Lane,</v>
          </cell>
          <cell r="C8" t="str">
            <v>Walthamstow,</v>
          </cell>
          <cell r="D8" t="str">
            <v>London E17 5QP,</v>
          </cell>
          <cell r="E8" t="str">
            <v>England</v>
          </cell>
          <cell r="F8" t="str">
            <v>Mr. Andrew Plumb</v>
          </cell>
          <cell r="G8" t="str">
            <v>+ 44 181 523 6000</v>
          </cell>
          <cell r="H8" t="str">
            <v>+ 44 181 523 6017</v>
          </cell>
          <cell r="I8" t="str">
            <v>30 Days</v>
          </cell>
          <cell r="J8" t="str">
            <v>Bush Boake Allen</v>
          </cell>
          <cell r="K8" t="str">
            <v>30</v>
          </cell>
        </row>
        <row r="9">
          <cell r="A9" t="str">
            <v>C.C. Palm Trading Sdn Bhd</v>
          </cell>
          <cell r="B9" t="str">
            <v>62B, 2nd Floor, Jalan Batu Unjur 1,</v>
          </cell>
          <cell r="C9" t="str">
            <v>Taman Bayu Perdana, Off Jalan Kim Chuan,</v>
          </cell>
          <cell r="D9" t="str">
            <v>41200 Klang, Selangor,</v>
          </cell>
          <cell r="E9" t="str">
            <v>Malaysia</v>
          </cell>
          <cell r="F9" t="str">
            <v>Mr. Goh Ching Chian</v>
          </cell>
          <cell r="G9" t="str">
            <v>+ 60 3 323 1655</v>
          </cell>
          <cell r="H9" t="str">
            <v>+ 60 3 323 0655</v>
          </cell>
          <cell r="I9" t="str">
            <v>Cash In Advance</v>
          </cell>
          <cell r="J9" t="str">
            <v>C.C. Palm</v>
          </cell>
          <cell r="K9" t="str">
            <v>Advance</v>
          </cell>
        </row>
        <row r="10">
          <cell r="A10" t="str">
            <v>Carotec Inc</v>
          </cell>
          <cell r="B10" t="str">
            <v>P.O. Box 9919,</v>
          </cell>
          <cell r="C10" t="str">
            <v>Naples,</v>
          </cell>
          <cell r="D10" t="str">
            <v>Florida 34101,</v>
          </cell>
          <cell r="E10" t="str">
            <v>USA</v>
          </cell>
          <cell r="F10" t="str">
            <v>Mr. James Spounias</v>
          </cell>
          <cell r="G10" t="str">
            <v>+ 1 941 353 2348</v>
          </cell>
          <cell r="H10" t="str">
            <v>+ 1 941 353 2365</v>
          </cell>
          <cell r="I10" t="str">
            <v>Cash (COD)</v>
          </cell>
          <cell r="J10" t="str">
            <v>Carotec Inc</v>
          </cell>
          <cell r="K10" t="str">
            <v>COD</v>
          </cell>
        </row>
        <row r="11">
          <cell r="A11" t="str">
            <v>Carotech Inc</v>
          </cell>
          <cell r="B11" t="str">
            <v>20, Orchid Court,</v>
          </cell>
          <cell r="C11" t="str">
            <v>Edicon,</v>
          </cell>
          <cell r="D11" t="str">
            <v>NJ 08820,</v>
          </cell>
          <cell r="E11" t="str">
            <v>USA</v>
          </cell>
          <cell r="F11" t="str">
            <v>Mr. WH Leong / Ms. WY Chow</v>
          </cell>
          <cell r="G11" t="str">
            <v>+ 1 908 822 9298</v>
          </cell>
          <cell r="H11" t="str">
            <v>+ 1 908 822 8290</v>
          </cell>
          <cell r="J11" t="str">
            <v>Carotech Inc</v>
          </cell>
        </row>
        <row r="12">
          <cell r="A12" t="str">
            <v>Chemische Fabrik Schweizerhall</v>
          </cell>
          <cell r="B12" t="str">
            <v>Elsasserstrsse 231,</v>
          </cell>
          <cell r="C12" t="str">
            <v>CH-4013 Basel,</v>
          </cell>
          <cell r="D12" t="str">
            <v>Switzerland</v>
          </cell>
          <cell r="F12" t="str">
            <v>Mrs. Marianne Spane-Hohler</v>
          </cell>
          <cell r="G12" t="str">
            <v>+ 41 6 1326 8308</v>
          </cell>
          <cell r="H12" t="str">
            <v>+ 41 6 1326 8383</v>
          </cell>
          <cell r="I12" t="str">
            <v>Cash (COD)</v>
          </cell>
          <cell r="J12" t="str">
            <v>Chemische Fabrik</v>
          </cell>
          <cell r="K12" t="str">
            <v>COD</v>
          </cell>
        </row>
        <row r="13">
          <cell r="A13" t="str">
            <v>Cognis Oleochemicals (M) Sdn Bhd</v>
          </cell>
          <cell r="B13" t="str">
            <v>Lot 4, Jalan Perak, Batu 9,</v>
          </cell>
          <cell r="C13" t="str">
            <v>Jalan Klang-Banting,</v>
          </cell>
          <cell r="D13" t="str">
            <v>42507 Telok Panglima Garang, Selangor,</v>
          </cell>
          <cell r="E13" t="str">
            <v>Malaysia</v>
          </cell>
          <cell r="F13" t="str">
            <v>Mr. Chen Teck Long</v>
          </cell>
          <cell r="G13" t="str">
            <v>+ 60 3 352 6015</v>
          </cell>
          <cell r="H13" t="str">
            <v>+ 60 3 352 7712</v>
          </cell>
          <cell r="I13" t="str">
            <v>Cash (COD)</v>
          </cell>
          <cell r="J13" t="str">
            <v>Cognis</v>
          </cell>
          <cell r="K13" t="str">
            <v>COD</v>
          </cell>
        </row>
        <row r="14">
          <cell r="A14" t="str">
            <v>Creatives Foods</v>
          </cell>
          <cell r="B14" t="str">
            <v>710, North Pearl Street,</v>
          </cell>
          <cell r="C14" t="str">
            <v>Osceola,</v>
          </cell>
          <cell r="D14" t="str">
            <v>Arkansas 72370,</v>
          </cell>
          <cell r="E14" t="str">
            <v>USA</v>
          </cell>
          <cell r="F14" t="str">
            <v>Ms. Mitchell</v>
          </cell>
          <cell r="G14" t="str">
            <v>+ 1 870 563 2601</v>
          </cell>
          <cell r="H14" t="str">
            <v>+ 1 870 563 3824</v>
          </cell>
          <cell r="I14" t="str">
            <v>Cash (COD)</v>
          </cell>
          <cell r="J14" t="str">
            <v>Creatives Foods</v>
          </cell>
          <cell r="K14" t="str">
            <v>COD</v>
          </cell>
        </row>
        <row r="15">
          <cell r="A15" t="str">
            <v>Dr. George Drezser</v>
          </cell>
          <cell r="B15" t="str">
            <v>Warren State Hospital</v>
          </cell>
          <cell r="C15" t="str">
            <v>33, Main Drive, Northern Warren,</v>
          </cell>
          <cell r="D15" t="str">
            <v>Pennsylvania 16365-5099,</v>
          </cell>
          <cell r="E15" t="str">
            <v>USA</v>
          </cell>
          <cell r="F15" t="str">
            <v>Dr. George Drezser</v>
          </cell>
          <cell r="I15" t="str">
            <v>Dr. George Drezser</v>
          </cell>
          <cell r="J15" t="str">
            <v>Dr. George Drezser</v>
          </cell>
          <cell r="K15" t="str">
            <v>Advance</v>
          </cell>
        </row>
        <row r="16">
          <cell r="A16" t="str">
            <v>Dr. George Webb</v>
          </cell>
          <cell r="B16" t="str">
            <v>28, Sunset Cliff Rd,</v>
          </cell>
          <cell r="C16" t="str">
            <v>Burlington,</v>
          </cell>
          <cell r="D16" t="str">
            <v>VT 05401,</v>
          </cell>
          <cell r="E16" t="str">
            <v>USA</v>
          </cell>
          <cell r="F16" t="str">
            <v>Dr. George Webb</v>
          </cell>
          <cell r="G16" t="str">
            <v>+ 1 802 862 3249</v>
          </cell>
          <cell r="I16" t="str">
            <v>Cash (COD)</v>
          </cell>
          <cell r="J16" t="str">
            <v>Dr. George Webb</v>
          </cell>
          <cell r="K16" t="str">
            <v>COD</v>
          </cell>
        </row>
        <row r="17">
          <cell r="A17" t="str">
            <v>Dr. Marcus GmbH</v>
          </cell>
          <cell r="B17" t="str">
            <v>Postfach 11 40,</v>
          </cell>
          <cell r="C17" t="str">
            <v>21494 Geesthacht,</v>
          </cell>
          <cell r="D17" t="str">
            <v>Germany</v>
          </cell>
          <cell r="F17" t="str">
            <v>Mrs. Romy Vehrs</v>
          </cell>
          <cell r="G17" t="str">
            <v>+ 49 4152 8000</v>
          </cell>
          <cell r="H17" t="str">
            <v>+ 49 4152 5479</v>
          </cell>
          <cell r="I17" t="str">
            <v>L/C At Sight</v>
          </cell>
          <cell r="J17" t="str">
            <v>Dr. Marcus</v>
          </cell>
          <cell r="K17" t="str">
            <v>L/C Sight</v>
          </cell>
        </row>
        <row r="18">
          <cell r="A18" t="str">
            <v>Eurochem Feinchemie GmbH</v>
          </cell>
          <cell r="B18" t="str">
            <v>IndustriestraBe 35a,</v>
          </cell>
          <cell r="C18" t="str">
            <v>D-82194 Grobenzell,</v>
          </cell>
          <cell r="D18" t="str">
            <v>Germany</v>
          </cell>
          <cell r="F18" t="str">
            <v>Ms. Anja Schalin</v>
          </cell>
          <cell r="G18" t="str">
            <v>+ 49 8142 650 053</v>
          </cell>
          <cell r="H18" t="str">
            <v>+ 49 8142 650 5329</v>
          </cell>
          <cell r="I18" t="str">
            <v>30 Days</v>
          </cell>
          <cell r="J18" t="str">
            <v>Eurochem</v>
          </cell>
          <cell r="K18" t="str">
            <v>30</v>
          </cell>
        </row>
        <row r="19">
          <cell r="A19" t="str">
            <v>Fuji Chemical Industry Co. Ltd</v>
          </cell>
          <cell r="B19" t="str">
            <v>55, Yoko-Hoonji, Kamlichi-Machi,</v>
          </cell>
          <cell r="C19" t="str">
            <v>Nakanlikawa-Gun,</v>
          </cell>
          <cell r="D19" t="str">
            <v>Toyama 930-0397,</v>
          </cell>
          <cell r="E19" t="str">
            <v>Japan</v>
          </cell>
          <cell r="F19" t="str">
            <v>Mr. Kim Geurra</v>
          </cell>
          <cell r="G19" t="str">
            <v>+ 81 7 6472 2323</v>
          </cell>
          <cell r="H19" t="str">
            <v>+ 81 7 6472 2330</v>
          </cell>
          <cell r="I19" t="str">
            <v>Cash (COD)</v>
          </cell>
          <cell r="J19" t="str">
            <v>Fuji Chemical</v>
          </cell>
          <cell r="K19" t="str">
            <v>COD</v>
          </cell>
        </row>
        <row r="20">
          <cell r="A20" t="str">
            <v>FullyPop Pte Ltd</v>
          </cell>
          <cell r="B20" t="str">
            <v>62C, Jalan Dermawan,</v>
          </cell>
          <cell r="C20" t="str">
            <v>Singapore 669010</v>
          </cell>
          <cell r="F20" t="str">
            <v>Ms. Christina Ho</v>
          </cell>
          <cell r="G20" t="str">
            <v>+ 65 765 6583</v>
          </cell>
          <cell r="H20" t="str">
            <v>+ 65 765 1108</v>
          </cell>
          <cell r="I20" t="str">
            <v>Cash In Advance</v>
          </cell>
          <cell r="J20" t="str">
            <v>FullyPop</v>
          </cell>
          <cell r="K20" t="str">
            <v>Advance</v>
          </cell>
        </row>
        <row r="21">
          <cell r="A21" t="str">
            <v>Green &amp; Natural Sdn Bhd</v>
          </cell>
          <cell r="B21" t="str">
            <v>23A, Jalan SS18/6,</v>
          </cell>
          <cell r="C21" t="str">
            <v>47500 Subang Jaya,</v>
          </cell>
          <cell r="D21" t="str">
            <v>Selangor,</v>
          </cell>
          <cell r="E21" t="str">
            <v>Malaysia</v>
          </cell>
          <cell r="F21" t="str">
            <v>Mr. Adrian Ding</v>
          </cell>
          <cell r="G21" t="str">
            <v>+ 60 3 735 1633</v>
          </cell>
          <cell r="H21" t="str">
            <v>+ 60 3 732 4758</v>
          </cell>
          <cell r="I21" t="str">
            <v>L/C At Sight</v>
          </cell>
          <cell r="J21" t="str">
            <v>Green &amp; Natural</v>
          </cell>
          <cell r="K21" t="str">
            <v>L/C Sight</v>
          </cell>
        </row>
        <row r="22">
          <cell r="A22" t="str">
            <v>H. Reisman Corporation</v>
          </cell>
          <cell r="B22" t="str">
            <v>P.O. Box 759,</v>
          </cell>
          <cell r="C22" t="str">
            <v>377, Crane Street, Orange,</v>
          </cell>
          <cell r="D22" t="str">
            <v>NJ 07051,</v>
          </cell>
          <cell r="E22" t="str">
            <v>USA</v>
          </cell>
          <cell r="F22" t="str">
            <v>Mr. Charles Baccaro</v>
          </cell>
          <cell r="G22" t="str">
            <v>+ 1 973 677 9200</v>
          </cell>
          <cell r="H22" t="str">
            <v>+ 1 973 675 2766</v>
          </cell>
          <cell r="I22" t="str">
            <v>L/C 30 Days After AWB Date</v>
          </cell>
          <cell r="J22" t="str">
            <v>H. Reisman</v>
          </cell>
          <cell r="K22" t="str">
            <v>L/C 30</v>
          </cell>
        </row>
        <row r="23">
          <cell r="A23" t="str">
            <v>Helmut Kiesow-Chemikalien und Rohstoffe</v>
          </cell>
          <cell r="B23" t="str">
            <v>Bellersheimer StraBe 28,</v>
          </cell>
          <cell r="C23" t="str">
            <v>D-35410 Hungen,</v>
          </cell>
          <cell r="D23" t="str">
            <v>Germany</v>
          </cell>
          <cell r="F23" t="str">
            <v>Mr. Helmut Kiesow</v>
          </cell>
          <cell r="G23" t="str">
            <v>+ 49 06 4025 0363</v>
          </cell>
          <cell r="H23" t="str">
            <v>+ 49 06 4025 0364</v>
          </cell>
          <cell r="I23" t="str">
            <v>Cash In Advance</v>
          </cell>
          <cell r="J23" t="str">
            <v>Helmut Kiesow</v>
          </cell>
          <cell r="K23" t="str">
            <v>Advance</v>
          </cell>
        </row>
        <row r="24">
          <cell r="A24" t="str">
            <v>Hoe Pharmaceuticals Sdn Bhd</v>
          </cell>
          <cell r="B24" t="str">
            <v>Lot 10, Jalan Sultan Mohd 6,</v>
          </cell>
          <cell r="C24" t="str">
            <v>Bandar Sultan Suleiman,</v>
          </cell>
          <cell r="D24" t="str">
            <v>42000 Port Klang, Selangor,</v>
          </cell>
          <cell r="E24" t="str">
            <v>Malaysia</v>
          </cell>
          <cell r="F24" t="str">
            <v>Ms. Lim Siow Chen</v>
          </cell>
          <cell r="G24" t="str">
            <v>+ 60 3 3176 4810</v>
          </cell>
          <cell r="H24" t="str">
            <v>+ 60 3 3176 4717</v>
          </cell>
          <cell r="I24" t="str">
            <v>30 Days</v>
          </cell>
          <cell r="J24" t="str">
            <v>Hoe Pharmaceuticals</v>
          </cell>
          <cell r="K24" t="str">
            <v>30</v>
          </cell>
        </row>
        <row r="25">
          <cell r="A25" t="str">
            <v>Holistic International</v>
          </cell>
          <cell r="B25" t="str">
            <v>P.O. Box 92,</v>
          </cell>
          <cell r="C25" t="str">
            <v>4404-12 Street Ne Calgary,</v>
          </cell>
          <cell r="D25" t="str">
            <v>Alerta, T2E 6K9,</v>
          </cell>
          <cell r="E25" t="str">
            <v>Canada</v>
          </cell>
          <cell r="F25" t="str">
            <v>DR. T. Nibber</v>
          </cell>
          <cell r="G25" t="str">
            <v>+ 40 3250 9997</v>
          </cell>
          <cell r="H25" t="str">
            <v>+ 40 3250 9974</v>
          </cell>
          <cell r="I25" t="str">
            <v>Cash (COD)</v>
          </cell>
          <cell r="J25" t="str">
            <v>Holistic</v>
          </cell>
          <cell r="K25" t="str">
            <v>COD</v>
          </cell>
        </row>
        <row r="26">
          <cell r="A26" t="str">
            <v>Hovid Sdn Bhd</v>
          </cell>
          <cell r="B26" t="str">
            <v>121, Jalan Kuala Kangsar,</v>
          </cell>
          <cell r="C26" t="str">
            <v>30010 Ipoh,</v>
          </cell>
          <cell r="D26" t="str">
            <v>Perak,</v>
          </cell>
          <cell r="E26" t="str">
            <v>Malaysia</v>
          </cell>
          <cell r="G26" t="str">
            <v>+ 60 5 506 0690</v>
          </cell>
          <cell r="H26" t="str">
            <v>+ 60 5 506 1215</v>
          </cell>
          <cell r="I26" t="str">
            <v>Cash (COD)</v>
          </cell>
          <cell r="J26" t="str">
            <v>Hovid</v>
          </cell>
          <cell r="K26" t="str">
            <v>COD</v>
          </cell>
        </row>
        <row r="27">
          <cell r="A27" t="str">
            <v>Itochu Corporation</v>
          </cell>
          <cell r="B27" t="str">
            <v>5-1, Kita-Aoyama 2-Chome,</v>
          </cell>
          <cell r="C27" t="str">
            <v>Minato-ku,</v>
          </cell>
          <cell r="D27" t="str">
            <v>Tokyo,</v>
          </cell>
          <cell r="E27" t="str">
            <v>Japan</v>
          </cell>
          <cell r="F27" t="str">
            <v>Mr. Akihira Aritome</v>
          </cell>
          <cell r="I27" t="str">
            <v>Cash (COD)</v>
          </cell>
          <cell r="J27" t="str">
            <v>Itochu</v>
          </cell>
          <cell r="K27" t="str">
            <v>COD</v>
          </cell>
        </row>
        <row r="28">
          <cell r="A28" t="str">
            <v>JB Corporation</v>
          </cell>
          <cell r="B28" t="str">
            <v>Wonbang Bldg.,</v>
          </cell>
          <cell r="C28" t="str">
            <v>584-3, Sinsa-Dong, Kangnam-Ku,</v>
          </cell>
          <cell r="D28" t="str">
            <v>Seoul 135-120,</v>
          </cell>
          <cell r="E28" t="str">
            <v>Korea</v>
          </cell>
          <cell r="F28" t="str">
            <v>Mr. K.S. Park</v>
          </cell>
          <cell r="G28" t="str">
            <v>+ 82 2 3445 8660</v>
          </cell>
          <cell r="H28" t="str">
            <v>+ 82 2 3445 8661</v>
          </cell>
          <cell r="I28" t="str">
            <v>Cash In Advance</v>
          </cell>
          <cell r="J28" t="str">
            <v>JB Corporation</v>
          </cell>
          <cell r="K28" t="str">
            <v>Advance</v>
          </cell>
        </row>
        <row r="29">
          <cell r="A29" t="str">
            <v>Keck Seng (M) Berhad</v>
          </cell>
          <cell r="B29" t="str">
            <v>Masai Palm Oil Refinary,</v>
          </cell>
          <cell r="C29" t="str">
            <v>9 Miles Off Jalan Kong Kong,</v>
          </cell>
          <cell r="D29" t="str">
            <v>Masai 81757, Johor</v>
          </cell>
          <cell r="E29" t="str">
            <v>Malaysia</v>
          </cell>
          <cell r="F29" t="str">
            <v>Mr. Gian Heng Fatt</v>
          </cell>
          <cell r="G29" t="str">
            <v>+ 60 10 716 6991</v>
          </cell>
          <cell r="H29" t="str">
            <v>+ 60 7 261 1985</v>
          </cell>
          <cell r="I29" t="str">
            <v>Cash In Advance</v>
          </cell>
          <cell r="J29" t="str">
            <v>Keck Seng</v>
          </cell>
          <cell r="K29" t="str">
            <v>Advance</v>
          </cell>
        </row>
        <row r="30">
          <cell r="A30" t="str">
            <v>Kemin Industries (Asia) Pte Ltd</v>
          </cell>
          <cell r="B30" t="str">
            <v>12, Senoko Drive,</v>
          </cell>
          <cell r="C30" t="str">
            <v>Singapore 758200</v>
          </cell>
          <cell r="F30" t="str">
            <v>Ms. Yeo Siew Cheng</v>
          </cell>
          <cell r="G30" t="str">
            <v>+ 65 755 1633</v>
          </cell>
          <cell r="H30" t="str">
            <v>+ 65 754 1266</v>
          </cell>
          <cell r="I30" t="str">
            <v>30 Days</v>
          </cell>
          <cell r="J30" t="str">
            <v>Kemin</v>
          </cell>
          <cell r="K30" t="str">
            <v>30</v>
          </cell>
        </row>
        <row r="31">
          <cell r="A31" t="str">
            <v>Kingsway</v>
          </cell>
          <cell r="B31" t="str">
            <v>3406, Tarlton LA,</v>
          </cell>
          <cell r="C31" t="str">
            <v>Suite 130, Austin,</v>
          </cell>
          <cell r="D31" t="str">
            <v>TX 78746,</v>
          </cell>
          <cell r="E31" t="str">
            <v>USA</v>
          </cell>
          <cell r="F31" t="str">
            <v>Mr. Bill Hart</v>
          </cell>
          <cell r="G31" t="str">
            <v>+ 1 512 327 5260</v>
          </cell>
          <cell r="H31" t="str">
            <v>+ 1 512 306 9922</v>
          </cell>
          <cell r="I31" t="str">
            <v>Cash In Advance</v>
          </cell>
          <cell r="J31" t="str">
            <v>Kingsway</v>
          </cell>
          <cell r="K31" t="str">
            <v>Advance</v>
          </cell>
        </row>
        <row r="32">
          <cell r="A32" t="str">
            <v>Lucille Farm Products</v>
          </cell>
          <cell r="B32" t="str">
            <v>Jonergin Drive,</v>
          </cell>
          <cell r="C32" t="str">
            <v>Swanton,</v>
          </cell>
          <cell r="D32" t="str">
            <v>VT 05488,</v>
          </cell>
          <cell r="E32" t="str">
            <v>USA</v>
          </cell>
          <cell r="F32" t="str">
            <v>Mr. Jerry Falavene</v>
          </cell>
          <cell r="G32" t="str">
            <v>+ 1 802 868 7301</v>
          </cell>
          <cell r="I32" t="str">
            <v>Cash (COD)</v>
          </cell>
          <cell r="J32" t="str">
            <v>Lucille Farm</v>
          </cell>
          <cell r="K32" t="str">
            <v>COD</v>
          </cell>
        </row>
        <row r="33">
          <cell r="A33" t="str">
            <v>Marvel Zone Sdn Bhd</v>
          </cell>
          <cell r="B33" t="str">
            <v>32, Medan Lapangan 2,</v>
          </cell>
          <cell r="C33" t="str">
            <v>Medan Lapangan Legenda,</v>
          </cell>
          <cell r="D33" t="str">
            <v>31350 Ipoh, Perak,</v>
          </cell>
          <cell r="E33" t="str">
            <v>Malaysia</v>
          </cell>
          <cell r="F33" t="str">
            <v>Ms. Agnes / Ms. Aivon</v>
          </cell>
          <cell r="I33" t="str">
            <v>Cash (COD)</v>
          </cell>
          <cell r="J33" t="str">
            <v>Marvel Zone</v>
          </cell>
          <cell r="K33" t="str">
            <v>COD</v>
          </cell>
        </row>
        <row r="34">
          <cell r="A34" t="str">
            <v>Meat And Fat Research Institute</v>
          </cell>
          <cell r="B34" t="str">
            <v>04-190 Warszawa,</v>
          </cell>
          <cell r="C34" t="str">
            <v>Jubilerska 4,</v>
          </cell>
          <cell r="D34" t="str">
            <v>Poland</v>
          </cell>
          <cell r="F34" t="str">
            <v>Prof. Hab. A. Jakubowski</v>
          </cell>
          <cell r="H34" t="str">
            <v>+ 48 2 2610 2366</v>
          </cell>
          <cell r="I34" t="str">
            <v>Cash In Advance</v>
          </cell>
          <cell r="J34" t="str">
            <v>Meat &amp; Fat Research</v>
          </cell>
          <cell r="K34" t="str">
            <v>Advance</v>
          </cell>
        </row>
        <row r="35">
          <cell r="A35" t="str">
            <v>Medilux Oils &amp; Fats Trading</v>
          </cell>
          <cell r="B35" t="str">
            <v>No. 1, Jalan Melor 5,</v>
          </cell>
          <cell r="C35" t="str">
            <v>Taman Sri Ramai,</v>
          </cell>
          <cell r="D35" t="str">
            <v>43000 Kajang, Selangor,</v>
          </cell>
          <cell r="E35" t="str">
            <v>Malaysia</v>
          </cell>
          <cell r="F35" t="str">
            <v>Mr. M. Avadai Raj</v>
          </cell>
          <cell r="G35" t="str">
            <v>+ 60 3 8934 6354</v>
          </cell>
          <cell r="H35" t="str">
            <v>+ 60 3 8937 2584</v>
          </cell>
          <cell r="I35" t="str">
            <v>Cash In Advance</v>
          </cell>
          <cell r="J35" t="str">
            <v>Medilux</v>
          </cell>
          <cell r="K35" t="str">
            <v>Advance</v>
          </cell>
        </row>
        <row r="36">
          <cell r="A36" t="str">
            <v>Mewah Coat Sdn Bhd</v>
          </cell>
          <cell r="B36" t="str">
            <v>22, Jalan TSB 22,</v>
          </cell>
          <cell r="C36" t="str">
            <v>Taman Industri Sg. Buluh,</v>
          </cell>
          <cell r="D36" t="str">
            <v>47000 Sg. Buluh, Selangor,</v>
          </cell>
          <cell r="E36" t="str">
            <v>Malaysia</v>
          </cell>
          <cell r="F36" t="str">
            <v>Mr. Kriz Ng</v>
          </cell>
          <cell r="G36" t="str">
            <v>+ 60 3 657 1505</v>
          </cell>
          <cell r="H36" t="str">
            <v>+ 60 3 657 550 7</v>
          </cell>
          <cell r="I36" t="str">
            <v>Cash (COD)</v>
          </cell>
          <cell r="J36" t="str">
            <v>Mewah Coat</v>
          </cell>
          <cell r="K36" t="str">
            <v>COD</v>
          </cell>
        </row>
        <row r="37">
          <cell r="A37" t="str">
            <v>Mitsubishi Corporation</v>
          </cell>
          <cell r="B37" t="str">
            <v>New Business Development Team, Oil &amp; Fats Dept. (LY-L)</v>
          </cell>
          <cell r="C37" t="str">
            <v>3-1, Marunouchi 2-Chome,</v>
          </cell>
          <cell r="D37" t="str">
            <v>Chiyoda-Ku, Tokyo 100-8086,</v>
          </cell>
          <cell r="E37" t="str">
            <v>Japan</v>
          </cell>
          <cell r="F37" t="str">
            <v>Mr. Masaaki Miyano</v>
          </cell>
          <cell r="G37" t="str">
            <v>+ 81 3 3210 6499</v>
          </cell>
          <cell r="H37" t="str">
            <v>+ 81 3 3210 6546</v>
          </cell>
          <cell r="I37" t="str">
            <v>Cash In Advance</v>
          </cell>
          <cell r="J37" t="str">
            <v>Mitsubishi Corporation</v>
          </cell>
          <cell r="K37" t="str">
            <v>Advance</v>
          </cell>
        </row>
        <row r="38">
          <cell r="A38" t="str">
            <v>Naturex S.A.</v>
          </cell>
          <cell r="B38" t="str">
            <v>BP1218 - 84911,</v>
          </cell>
          <cell r="C38" t="str">
            <v>Avignon,</v>
          </cell>
          <cell r="D38" t="str">
            <v>Cedex 9,</v>
          </cell>
          <cell r="E38" t="str">
            <v>France</v>
          </cell>
          <cell r="F38" t="str">
            <v>Mr. Philippe Lartigue</v>
          </cell>
          <cell r="G38" t="str">
            <v>+ 33 4 9023 9689</v>
          </cell>
          <cell r="H38" t="str">
            <v>+ 33 4 9023 7340</v>
          </cell>
          <cell r="I38" t="str">
            <v>Cash (COD)</v>
          </cell>
          <cell r="J38" t="str">
            <v>Naturex S.A.</v>
          </cell>
          <cell r="K38" t="str">
            <v>COD</v>
          </cell>
        </row>
        <row r="39">
          <cell r="A39" t="str">
            <v>Nutrition Encounter</v>
          </cell>
          <cell r="B39" t="str">
            <v>61, Bahama Reef,</v>
          </cell>
          <cell r="C39" t="str">
            <v>Novato,</v>
          </cell>
          <cell r="D39" t="str">
            <v>CA 94948,</v>
          </cell>
          <cell r="E39" t="str">
            <v>USA</v>
          </cell>
          <cell r="F39" t="str">
            <v>Mr. Si Kamen</v>
          </cell>
          <cell r="G39" t="str">
            <v>+ 1 415 883 5154</v>
          </cell>
          <cell r="H39" t="str">
            <v>+ 1 415 883 9051</v>
          </cell>
          <cell r="I39" t="str">
            <v>Cash (COD)</v>
          </cell>
          <cell r="J39" t="str">
            <v>Nutrition Encounter</v>
          </cell>
          <cell r="K39" t="str">
            <v>COD</v>
          </cell>
        </row>
        <row r="40">
          <cell r="A40" t="str">
            <v>Nutrition Supplies &amp; Services (IRL) Ltd</v>
          </cell>
          <cell r="B40" t="str">
            <v>Innishannon Co.,</v>
          </cell>
          <cell r="C40" t="str">
            <v>Cork,</v>
          </cell>
          <cell r="D40" t="str">
            <v>Ireland</v>
          </cell>
          <cell r="F40" t="str">
            <v>Mr. Mark Shanahan</v>
          </cell>
          <cell r="G40" t="str">
            <v>+ 35 3 2177 5522</v>
          </cell>
          <cell r="H40" t="str">
            <v>+ 35 3 2177 5449</v>
          </cell>
          <cell r="I40" t="str">
            <v>Cash In Advance</v>
          </cell>
          <cell r="J40" t="str">
            <v>Nutrition Supplies</v>
          </cell>
          <cell r="K40" t="str">
            <v>Advance</v>
          </cell>
        </row>
        <row r="41">
          <cell r="A41" t="str">
            <v>Overseal Foods Limited</v>
          </cell>
          <cell r="B41" t="str">
            <v>Park Road, Overseal,</v>
          </cell>
          <cell r="C41" t="str">
            <v>Swadlincote,</v>
          </cell>
          <cell r="D41" t="str">
            <v>Derbyshire DE12 6JX,</v>
          </cell>
          <cell r="E41" t="str">
            <v>England</v>
          </cell>
          <cell r="F41" t="str">
            <v>Ms. Karen Murray</v>
          </cell>
          <cell r="G41" t="str">
            <v>+ 44 1 283 224 221</v>
          </cell>
          <cell r="H41" t="str">
            <v>+ 44 1 283 222 006</v>
          </cell>
          <cell r="I41" t="str">
            <v>Cash (COD)</v>
          </cell>
          <cell r="J41" t="str">
            <v>Overseal</v>
          </cell>
          <cell r="K41" t="str">
            <v>COD</v>
          </cell>
        </row>
        <row r="42">
          <cell r="A42" t="str">
            <v>Palm Oil Research Institute Of Malaysia</v>
          </cell>
          <cell r="B42" t="str">
            <v>6, Persiaran Institusi,</v>
          </cell>
          <cell r="C42" t="str">
            <v>Bandar Bari Bangi, 43000 Kajang,</v>
          </cell>
          <cell r="D42" t="str">
            <v>Selangor,</v>
          </cell>
          <cell r="E42" t="str">
            <v>Malaysia</v>
          </cell>
          <cell r="G42" t="str">
            <v>+ 60 3 8925 9155</v>
          </cell>
          <cell r="H42" t="str">
            <v>+ 60 3 8925 9446</v>
          </cell>
          <cell r="I42" t="str">
            <v>Cash (COD)</v>
          </cell>
          <cell r="J42" t="str">
            <v>PORIM</v>
          </cell>
          <cell r="K42" t="str">
            <v>COD</v>
          </cell>
        </row>
        <row r="43">
          <cell r="A43" t="str">
            <v>Performance Additives</v>
          </cell>
          <cell r="B43" t="str">
            <v>5, Jalan IP2,</v>
          </cell>
          <cell r="C43" t="str">
            <v>Taman Perindustrian SIME UEP,</v>
          </cell>
          <cell r="D43" t="str">
            <v>47600 Subang Jaya, Selangor,</v>
          </cell>
          <cell r="E43" t="str">
            <v>Malaysia</v>
          </cell>
          <cell r="G43" t="str">
            <v>+ 60 3 724 4976</v>
          </cell>
          <cell r="H43" t="str">
            <v>+ 60 3 724 5377</v>
          </cell>
          <cell r="I43" t="str">
            <v>30 Days</v>
          </cell>
          <cell r="J43" t="str">
            <v>Performance</v>
          </cell>
          <cell r="K43" t="str">
            <v>30</v>
          </cell>
        </row>
        <row r="44">
          <cell r="A44" t="str">
            <v>Pharmachief International Corp.</v>
          </cell>
          <cell r="B44" t="str">
            <v>8F-3, No. 200, Section 4,</v>
          </cell>
          <cell r="C44" t="str">
            <v>Wen Hsien Road, North District,</v>
          </cell>
          <cell r="D44" t="str">
            <v>Taichung,</v>
          </cell>
          <cell r="E44" t="str">
            <v>Taiwan R.O.C.</v>
          </cell>
          <cell r="F44" t="str">
            <v>Ms. Fay Hsu</v>
          </cell>
          <cell r="G44" t="str">
            <v>+ 86 6 4296 7157</v>
          </cell>
          <cell r="H44" t="str">
            <v>+ 86 6 4291 5957</v>
          </cell>
          <cell r="I44" t="str">
            <v>L/C At Sight</v>
          </cell>
          <cell r="J44" t="str">
            <v>Pharmachief</v>
          </cell>
          <cell r="K44" t="str">
            <v>L/C Sight</v>
          </cell>
        </row>
        <row r="45">
          <cell r="A45" t="str">
            <v>Pharmacia &amp; Upjohn</v>
          </cell>
          <cell r="B45" t="str">
            <v>7171, Portage Road,</v>
          </cell>
          <cell r="C45" t="str">
            <v>Kalamazoo,</v>
          </cell>
          <cell r="D45" t="str">
            <v>MI 49001,</v>
          </cell>
          <cell r="E45" t="str">
            <v>USA</v>
          </cell>
          <cell r="F45" t="str">
            <v>Mr. Kelvin Short</v>
          </cell>
          <cell r="I45" t="str">
            <v>Cash (COD)</v>
          </cell>
          <cell r="J45" t="str">
            <v>Pharmacia &amp; Upjohn</v>
          </cell>
          <cell r="K45" t="str">
            <v>COD</v>
          </cell>
        </row>
        <row r="46">
          <cell r="A46" t="str">
            <v>Phytone Limited</v>
          </cell>
          <cell r="B46" t="str">
            <v>Third Avenue Centrum 100,</v>
          </cell>
          <cell r="C46" t="str">
            <v>Burton On Treut,</v>
          </cell>
          <cell r="D46" t="str">
            <v>Staffordshire DE14 2WD,</v>
          </cell>
          <cell r="E46" t="str">
            <v>England</v>
          </cell>
          <cell r="F46" t="str">
            <v>Mr. Bruce Henry</v>
          </cell>
          <cell r="G46" t="str">
            <v>+ 44 1 283 543 300</v>
          </cell>
          <cell r="H46" t="str">
            <v>+ 44 1 283 543 322</v>
          </cell>
          <cell r="I46" t="str">
            <v>Cash (COD)</v>
          </cell>
          <cell r="J46" t="str">
            <v>Phytone</v>
          </cell>
          <cell r="K46" t="str">
            <v>COD</v>
          </cell>
        </row>
        <row r="47">
          <cell r="A47" t="str">
            <v>Progress Laboratories, Inc</v>
          </cell>
          <cell r="B47" t="str">
            <v>1701 W. Walnut Hill Ln.,</v>
          </cell>
          <cell r="C47" t="str">
            <v>Irving,</v>
          </cell>
          <cell r="D47" t="str">
            <v>TX 75038,</v>
          </cell>
          <cell r="E47" t="str">
            <v>USA</v>
          </cell>
          <cell r="F47" t="str">
            <v>Mr. Rick Carter</v>
          </cell>
          <cell r="G47" t="str">
            <v>+ 1 972 518 9660</v>
          </cell>
          <cell r="H47" t="str">
            <v>+ 1 972 518 9665</v>
          </cell>
          <cell r="I47" t="str">
            <v>30 Days</v>
          </cell>
          <cell r="J47" t="str">
            <v>Progressive</v>
          </cell>
          <cell r="K47" t="str">
            <v>30</v>
          </cell>
        </row>
        <row r="48">
          <cell r="A48" t="str">
            <v>Resource Materials LLC</v>
          </cell>
          <cell r="B48" t="str">
            <v>314A, Front Street,</v>
          </cell>
          <cell r="C48" t="str">
            <v>New Richmond,</v>
          </cell>
          <cell r="D48" t="str">
            <v>OH 45157,</v>
          </cell>
          <cell r="E48" t="str">
            <v>USA</v>
          </cell>
          <cell r="F48" t="str">
            <v>Mr. John Marsden</v>
          </cell>
          <cell r="G48" t="str">
            <v>+ 1 513 553 2130</v>
          </cell>
          <cell r="H48" t="str">
            <v>+ 1 513 553 1082</v>
          </cell>
          <cell r="I48" t="str">
            <v>Cash (COD)</v>
          </cell>
          <cell r="J48" t="str">
            <v>Resource Materials</v>
          </cell>
          <cell r="K48" t="str">
            <v>COD</v>
          </cell>
        </row>
        <row r="49">
          <cell r="A49" t="str">
            <v>Sancolor S.A.</v>
          </cell>
          <cell r="B49" t="str">
            <v>Juan de La Cierva 16,</v>
          </cell>
          <cell r="C49" t="str">
            <v>08960 Sant Just Desvern,</v>
          </cell>
          <cell r="D49" t="str">
            <v>Barcelona,</v>
          </cell>
          <cell r="E49" t="str">
            <v>Spain</v>
          </cell>
          <cell r="F49" t="str">
            <v>Mr. Juan Santacana</v>
          </cell>
          <cell r="G49" t="str">
            <v>+ 34 9 3372 8354</v>
          </cell>
          <cell r="H49" t="str">
            <v>+ 34 9 3372 4701</v>
          </cell>
          <cell r="I49" t="str">
            <v>Cash (COD)</v>
          </cell>
          <cell r="J49" t="str">
            <v>Sancolor S.A.</v>
          </cell>
          <cell r="K49" t="str">
            <v>COD</v>
          </cell>
        </row>
        <row r="50">
          <cell r="A50" t="str">
            <v>Schweizerhall Pharma International GmbH</v>
          </cell>
          <cell r="B50" t="str">
            <v>Winterhuder Weg 27,</v>
          </cell>
          <cell r="C50" t="str">
            <v>22085 Hamburg,</v>
          </cell>
          <cell r="D50" t="str">
            <v>Germany</v>
          </cell>
          <cell r="F50" t="str">
            <v>Mrs. Helga Wahlers</v>
          </cell>
          <cell r="G50" t="str">
            <v>+ 49 4022 7026</v>
          </cell>
          <cell r="H50" t="str">
            <v>+ 49 40 2270 2626</v>
          </cell>
          <cell r="I50" t="str">
            <v>Cash (COD)</v>
          </cell>
          <cell r="J50" t="str">
            <v>Schweizerhall Pharma</v>
          </cell>
          <cell r="K50" t="str">
            <v>COD</v>
          </cell>
        </row>
        <row r="51">
          <cell r="A51" t="str">
            <v>Schweizerhall-France Chimie Fine</v>
          </cell>
          <cell r="B51" t="str">
            <v>57, Boulevard de Montmorency,</v>
          </cell>
          <cell r="C51" t="str">
            <v>75016 Paris,</v>
          </cell>
          <cell r="D51" t="str">
            <v>France</v>
          </cell>
          <cell r="F51" t="str">
            <v>Mrs. N. Jacquemier</v>
          </cell>
          <cell r="G51" t="str">
            <v>+ 33 1 4414 6940</v>
          </cell>
          <cell r="H51" t="str">
            <v>+ 33 1 4414 6950</v>
          </cell>
          <cell r="I51" t="str">
            <v>Cash (COD)</v>
          </cell>
          <cell r="J51" t="str">
            <v>Schweizerhall France</v>
          </cell>
          <cell r="K51" t="str">
            <v>COD</v>
          </cell>
        </row>
        <row r="52">
          <cell r="A52" t="str">
            <v>Simply Healing</v>
          </cell>
          <cell r="B52" t="str">
            <v>Greylyn Business Park,</v>
          </cell>
          <cell r="C52" t="str">
            <v>Suite E, 9303 Monroe Rd. Charlotte,</v>
          </cell>
          <cell r="D52" t="str">
            <v>NC 28270,</v>
          </cell>
          <cell r="E52" t="str">
            <v>USA</v>
          </cell>
          <cell r="F52" t="str">
            <v>Dr. Aleksander Strande, ND., PhD.</v>
          </cell>
          <cell r="G52" t="str">
            <v>+ 1 704 333 3530</v>
          </cell>
          <cell r="H52" t="str">
            <v>+ 1 704 542 3697</v>
          </cell>
          <cell r="I52" t="str">
            <v>Cash In Advance</v>
          </cell>
          <cell r="J52" t="str">
            <v>Simply Healing</v>
          </cell>
          <cell r="K52" t="str">
            <v>Advance</v>
          </cell>
        </row>
        <row r="53">
          <cell r="A53" t="str">
            <v>Soft Gel Technologies, Inc</v>
          </cell>
          <cell r="B53" t="str">
            <v>6982, Bandini Boulevard,</v>
          </cell>
          <cell r="C53" t="str">
            <v>Los Angeles,</v>
          </cell>
          <cell r="D53" t="str">
            <v>CA 90040</v>
          </cell>
          <cell r="E53" t="str">
            <v>USA</v>
          </cell>
          <cell r="F53" t="str">
            <v>Ms. Evelyn Muniz</v>
          </cell>
          <cell r="G53" t="str">
            <v>+ 1 323 726 0700</v>
          </cell>
          <cell r="H53" t="str">
            <v>+ 1 323 726 7065</v>
          </cell>
          <cell r="I53" t="str">
            <v>30 Days</v>
          </cell>
          <cell r="J53" t="str">
            <v>Soft Gel</v>
          </cell>
          <cell r="K53" t="str">
            <v>30</v>
          </cell>
        </row>
        <row r="54">
          <cell r="A54" t="str">
            <v>Song Eun Commercial Co. Ltd</v>
          </cell>
          <cell r="B54" t="str">
            <v>Dong Bang B/D 2F,</v>
          </cell>
          <cell r="C54" t="str">
            <v>124-24 Bangi-Dong,</v>
          </cell>
          <cell r="D54" t="str">
            <v>Songpa-Ku, Seoul,</v>
          </cell>
          <cell r="E54" t="str">
            <v>Korea</v>
          </cell>
          <cell r="F54" t="str">
            <v>Mr. Bill Lee</v>
          </cell>
          <cell r="G54" t="str">
            <v>+ 82 2 2203 1071</v>
          </cell>
          <cell r="H54" t="str">
            <v>+ 82 2 2203 1074</v>
          </cell>
          <cell r="I54" t="str">
            <v>Cash (COD)</v>
          </cell>
          <cell r="J54" t="str">
            <v>Song Eun</v>
          </cell>
          <cell r="K54" t="str">
            <v>COD</v>
          </cell>
        </row>
        <row r="55">
          <cell r="A55" t="str">
            <v>Symex Holdings Limited</v>
          </cell>
          <cell r="B55" t="str">
            <v>14, Woodruff Street,</v>
          </cell>
          <cell r="C55" t="str">
            <v>Port Melbourne,</v>
          </cell>
          <cell r="D55" t="str">
            <v>Victoria 3207,</v>
          </cell>
          <cell r="E55" t="str">
            <v>Australia</v>
          </cell>
          <cell r="F55" t="str">
            <v>Mr. A. Murison</v>
          </cell>
          <cell r="G55" t="str">
            <v>+ 61 03 9251 2311</v>
          </cell>
          <cell r="H55" t="str">
            <v>+ 61 03 9645 3001</v>
          </cell>
          <cell r="I55" t="str">
            <v>L/C At Sight</v>
          </cell>
          <cell r="J55" t="str">
            <v>Symex Holdings</v>
          </cell>
          <cell r="K55" t="str">
            <v>L/C Sight</v>
          </cell>
        </row>
        <row r="56">
          <cell r="A56" t="str">
            <v>T.B.M. Sdn Bhd</v>
          </cell>
          <cell r="B56" t="str">
            <v>10H-1, Jalan Tun Abdul Razak,</v>
          </cell>
          <cell r="C56" t="str">
            <v>30100 Ipoh,</v>
          </cell>
          <cell r="D56" t="str">
            <v>Perak,</v>
          </cell>
          <cell r="E56" t="str">
            <v>Malaysia</v>
          </cell>
          <cell r="F56" t="str">
            <v>Mr. Frank Teng</v>
          </cell>
          <cell r="I56" t="str">
            <v>Cash (COD)</v>
          </cell>
          <cell r="J56" t="str">
            <v>T.B.M.</v>
          </cell>
          <cell r="K56" t="str">
            <v>COD</v>
          </cell>
        </row>
        <row r="57">
          <cell r="A57" t="str">
            <v>The Bountiful Tree</v>
          </cell>
          <cell r="B57" t="str">
            <v>180, Church Street,</v>
          </cell>
          <cell r="C57" t="str">
            <v>Naugatuck,</v>
          </cell>
          <cell r="D57" t="str">
            <v>CT 06670,</v>
          </cell>
          <cell r="E57" t="str">
            <v>USA</v>
          </cell>
          <cell r="F57" t="str">
            <v>Mr. Thomas H. Fitzgerald, FR.</v>
          </cell>
          <cell r="G57" t="str">
            <v>+ 1 203 729 3100</v>
          </cell>
          <cell r="H57" t="str">
            <v>+ 1 203 729 2989</v>
          </cell>
          <cell r="I57" t="str">
            <v>Cash In Advance</v>
          </cell>
          <cell r="J57" t="str">
            <v>Bountiful Tree</v>
          </cell>
          <cell r="K57" t="str">
            <v>Advance</v>
          </cell>
        </row>
        <row r="58">
          <cell r="A58" t="str">
            <v>The Life Extension Fundation</v>
          </cell>
          <cell r="B58" t="str">
            <v>995, S.W. 24 Street,</v>
          </cell>
          <cell r="C58" t="str">
            <v>Ft. Lauderable,</v>
          </cell>
          <cell r="D58" t="str">
            <v>Florida 33315,</v>
          </cell>
          <cell r="E58" t="str">
            <v>USA</v>
          </cell>
          <cell r="F58" t="str">
            <v>Mr. Michael M. Halpern</v>
          </cell>
          <cell r="G58" t="str">
            <v>+ 1 954 766 8433</v>
          </cell>
          <cell r="H58" t="str">
            <v>+ 1 954 761 9199</v>
          </cell>
          <cell r="I58" t="str">
            <v>30 Days</v>
          </cell>
          <cell r="J58" t="str">
            <v>Life Extension</v>
          </cell>
          <cell r="K58" t="str">
            <v>30</v>
          </cell>
        </row>
        <row r="59">
          <cell r="A59" t="str">
            <v>Tischon Corp</v>
          </cell>
          <cell r="B59" t="str">
            <v>2410, West Zion Road,</v>
          </cell>
          <cell r="C59" t="str">
            <v>Salisbury,</v>
          </cell>
          <cell r="D59" t="str">
            <v>Maryland 21801,</v>
          </cell>
          <cell r="E59" t="str">
            <v>USA</v>
          </cell>
          <cell r="F59" t="str">
            <v>Mr. Surender Glover</v>
          </cell>
          <cell r="G59" t="str">
            <v>+ 1 410 860 0046</v>
          </cell>
          <cell r="H59" t="str">
            <v>+ 1 410 860 0324</v>
          </cell>
          <cell r="I59" t="str">
            <v>30 Days</v>
          </cell>
          <cell r="J59" t="str">
            <v>Tischon</v>
          </cell>
          <cell r="K59" t="str">
            <v>30</v>
          </cell>
        </row>
        <row r="60">
          <cell r="A60" t="str">
            <v>Tomen Corporation</v>
          </cell>
          <cell r="B60" t="str">
            <v>6-7, Kawaramachi 1-Chome,</v>
          </cell>
          <cell r="C60" t="str">
            <v>Chuo-Ku,</v>
          </cell>
          <cell r="D60" t="str">
            <v>Osaka 541-8522,</v>
          </cell>
          <cell r="E60" t="str">
            <v>Japan</v>
          </cell>
          <cell r="F60" t="str">
            <v>Mr. T. Matsubayashi</v>
          </cell>
          <cell r="G60" t="str">
            <v>+ 81 6 6208 3603</v>
          </cell>
          <cell r="H60" t="str">
            <v>+ 81 6 6208 3600</v>
          </cell>
          <cell r="I60" t="str">
            <v>T/T At Sight</v>
          </cell>
          <cell r="J60" t="str">
            <v>Tomen Corporation</v>
          </cell>
          <cell r="K60" t="str">
            <v>T/T Sight</v>
          </cell>
        </row>
        <row r="61">
          <cell r="A61" t="str">
            <v>Unitata Berhad</v>
          </cell>
          <cell r="B61" t="str">
            <v>Jenderata Estate,</v>
          </cell>
          <cell r="C61" t="str">
            <v>36009 Teluk Intan,</v>
          </cell>
          <cell r="D61" t="str">
            <v>Perak,</v>
          </cell>
          <cell r="E61" t="str">
            <v>Malaysia</v>
          </cell>
          <cell r="G61" t="str">
            <v>+ 60 5 641 1511</v>
          </cell>
          <cell r="H61" t="str">
            <v>+ 60 5 641 1760</v>
          </cell>
          <cell r="I61" t="str">
            <v>Cash (COD)</v>
          </cell>
          <cell r="J61" t="str">
            <v>Unitata</v>
          </cell>
          <cell r="K61" t="str">
            <v>COD</v>
          </cell>
        </row>
        <row r="62">
          <cell r="A62" t="str">
            <v>Universal Foods Corporation (Asia Pacific) Pte Ltd</v>
          </cell>
          <cell r="B62" t="str">
            <v>83, Science Park Drive,</v>
          </cell>
          <cell r="C62" t="str">
            <v>#04-01 The Curie,</v>
          </cell>
          <cell r="D62" t="str">
            <v>Singapore 118258</v>
          </cell>
          <cell r="F62" t="str">
            <v>Ms. Patricia Lopez</v>
          </cell>
          <cell r="G62" t="str">
            <v>+ 65 776 7900</v>
          </cell>
          <cell r="H62" t="str">
            <v>+ 65 776 9059</v>
          </cell>
          <cell r="I62" t="str">
            <v>Cash (COD)</v>
          </cell>
          <cell r="J62" t="str">
            <v>Universal Foods</v>
          </cell>
          <cell r="K62" t="str">
            <v>COD</v>
          </cell>
        </row>
        <row r="63">
          <cell r="A63" t="str">
            <v>Veripan Ltd</v>
          </cell>
          <cell r="B63" t="str">
            <v>Lauchefeld 31,</v>
          </cell>
          <cell r="C63" t="str">
            <v>CH-9548 Matzingen,</v>
          </cell>
          <cell r="D63" t="str">
            <v>Switzerland</v>
          </cell>
          <cell r="F63" t="str">
            <v>Mr. Markus Hochuli</v>
          </cell>
          <cell r="G63" t="str">
            <v>+ 41 5 2369 6655</v>
          </cell>
          <cell r="H63" t="str">
            <v>+ 41 5 2369 6650</v>
          </cell>
          <cell r="I63" t="str">
            <v>Cash In Advance</v>
          </cell>
          <cell r="J63" t="str">
            <v>Veripan Ltd</v>
          </cell>
          <cell r="K63" t="str">
            <v>Advance</v>
          </cell>
        </row>
        <row r="64">
          <cell r="A64" t="str">
            <v>Vitabel Ltda.</v>
          </cell>
          <cell r="B64" t="str">
            <v>Lucerna 4925-Cerrillos,</v>
          </cell>
          <cell r="C64" t="str">
            <v>Santiago,</v>
          </cell>
          <cell r="D64" t="str">
            <v>Chile</v>
          </cell>
          <cell r="F64" t="str">
            <v>Mr. Hortensia Castillo R.</v>
          </cell>
          <cell r="G64" t="str">
            <v>+ 56 2557 4512</v>
          </cell>
          <cell r="H64" t="str">
            <v>+ 56 2557 1977</v>
          </cell>
          <cell r="I64" t="str">
            <v>Cash In Advance</v>
          </cell>
          <cell r="J64" t="str">
            <v>Vitabel Ltda.</v>
          </cell>
          <cell r="K64" t="str">
            <v>Advance</v>
          </cell>
        </row>
        <row r="65">
          <cell r="A65" t="str">
            <v>Winfried Behr</v>
          </cell>
          <cell r="B65" t="str">
            <v>Friedrich-Breuer Str. 86-D,</v>
          </cell>
          <cell r="C65" t="str">
            <v>53225 Bonn,</v>
          </cell>
          <cell r="D65" t="str">
            <v>Germany</v>
          </cell>
          <cell r="F65" t="str">
            <v>Dr. Winfried Behr</v>
          </cell>
          <cell r="I65" t="str">
            <v>Winfried Behr</v>
          </cell>
          <cell r="J65" t="str">
            <v>Winfried Behr</v>
          </cell>
          <cell r="K65" t="str">
            <v>COD</v>
          </cell>
        </row>
        <row r="66">
          <cell r="A66" t="str">
            <v>Koyo Mercantile Co., Ltd</v>
          </cell>
          <cell r="B66" t="str">
            <v>Ozu Honkan Bldg, 8F,</v>
          </cell>
          <cell r="C66" t="str">
            <v>6-2 Nihombashi-Honcho 3-chome,</v>
          </cell>
          <cell r="D66" t="str">
            <v>Chuo-ku, Tokyo 103-0023,</v>
          </cell>
          <cell r="E66" t="str">
            <v>Japan</v>
          </cell>
          <cell r="F66" t="str">
            <v>Mr. Masanori Usui</v>
          </cell>
          <cell r="G66" t="str">
            <v>+ 03 3639 8555</v>
          </cell>
          <cell r="H66" t="str">
            <v>+ 03 3667 9719</v>
          </cell>
          <cell r="I66" t="str">
            <v>Cash (COD)</v>
          </cell>
          <cell r="J66" t="str">
            <v>Koyo Mercantile</v>
          </cell>
          <cell r="K66" t="str">
            <v>COD</v>
          </cell>
        </row>
        <row r="67">
          <cell r="A67" t="str">
            <v>MASbio Group Limited</v>
          </cell>
          <cell r="B67" t="str">
            <v>Level 40, Tower 2, Petronas Twin Towers,</v>
          </cell>
          <cell r="C67" t="str">
            <v>Kuala Lumpur City Centre,</v>
          </cell>
          <cell r="D67" t="str">
            <v>50088 Kuala Lumpur,</v>
          </cell>
          <cell r="E67" t="str">
            <v>Malaysia</v>
          </cell>
          <cell r="F67" t="str">
            <v>Mr. Eric Chan</v>
          </cell>
          <cell r="G67" t="str">
            <v>+ 60 3 2168 4420</v>
          </cell>
          <cell r="H67" t="str">
            <v>+ 60 3 2168 4201</v>
          </cell>
          <cell r="J67" t="str">
            <v>MASbio</v>
          </cell>
        </row>
        <row r="68">
          <cell r="A68" t="str">
            <v>IMPAX</v>
          </cell>
          <cell r="B68" t="str">
            <v>4096, 17th Street,</v>
          </cell>
          <cell r="C68" t="str">
            <v>#315, San Francisco,</v>
          </cell>
          <cell r="D68" t="str">
            <v>LA 94114,</v>
          </cell>
          <cell r="E68" t="str">
            <v>USA</v>
          </cell>
          <cell r="F68" t="str">
            <v>Ms. Sheryl Grace</v>
          </cell>
          <cell r="G68" t="str">
            <v>+ 1 415 703 0220</v>
          </cell>
          <cell r="I68" t="str">
            <v>Cash (COD)</v>
          </cell>
          <cell r="J68" t="str">
            <v>IMPAX</v>
          </cell>
          <cell r="K68" t="str">
            <v>COD</v>
          </cell>
        </row>
      </sheetData>
      <sheetData sheetId="2">
        <row r="1">
          <cell r="AJ1" t="str">
            <v>INVOICE</v>
          </cell>
          <cell r="AK1" t="str">
            <v>INVOICE</v>
          </cell>
          <cell r="AM1" t="str">
            <v>INVOICE</v>
          </cell>
          <cell r="AN1" t="str">
            <v>AIR WAYBILL</v>
          </cell>
        </row>
        <row r="2">
          <cell r="AG2" t="str">
            <v>INVOICE NO.</v>
          </cell>
          <cell r="AH2" t="str">
            <v>SO 1</v>
          </cell>
          <cell r="AI2" t="str">
            <v>SO 2</v>
          </cell>
          <cell r="AJ2" t="str">
            <v>AMT(USD)</v>
          </cell>
          <cell r="AK2" t="str">
            <v>AMT(RM)</v>
          </cell>
          <cell r="AL2" t="str">
            <v>CUSTOMERS</v>
          </cell>
          <cell r="AM2" t="str">
            <v>DATE</v>
          </cell>
          <cell r="AN2" t="str">
            <v>DATE</v>
          </cell>
        </row>
        <row r="4">
          <cell r="AG4" t="str">
            <v>CRT00619</v>
          </cell>
          <cell r="AH4" t="str">
            <v>SO0044</v>
          </cell>
          <cell r="AJ4" t="str">
            <v/>
          </cell>
          <cell r="AK4">
            <v>4560</v>
          </cell>
          <cell r="AL4" t="str">
            <v>Hoe Pharmaceuticals Sdn Bhd</v>
          </cell>
          <cell r="AN4">
            <v>36696</v>
          </cell>
        </row>
        <row r="5">
          <cell r="AG5" t="str">
            <v>CRT00582</v>
          </cell>
          <cell r="AH5" t="str">
            <v>US000401</v>
          </cell>
          <cell r="AJ5">
            <v>46840</v>
          </cell>
          <cell r="AK5" t="str">
            <v/>
          </cell>
          <cell r="AL5" t="str">
            <v>Overseal Foods Limited</v>
          </cell>
          <cell r="AN5">
            <v>36639</v>
          </cell>
        </row>
        <row r="6">
          <cell r="AG6" t="str">
            <v>CRT00595</v>
          </cell>
          <cell r="AH6" t="str">
            <v>US000504</v>
          </cell>
          <cell r="AJ6">
            <v>33024</v>
          </cell>
          <cell r="AK6" t="str">
            <v/>
          </cell>
          <cell r="AL6" t="str">
            <v>Soft Gel Technologies, Inc</v>
          </cell>
          <cell r="AN6">
            <v>36658</v>
          </cell>
        </row>
        <row r="7">
          <cell r="AG7" t="str">
            <v>CRT00597</v>
          </cell>
          <cell r="AH7" t="str">
            <v>US000505</v>
          </cell>
          <cell r="AJ7">
            <v>38400</v>
          </cell>
          <cell r="AK7" t="str">
            <v/>
          </cell>
          <cell r="AL7" t="str">
            <v>Soft Gel Technologies, Inc</v>
          </cell>
          <cell r="AN7">
            <v>36661</v>
          </cell>
        </row>
        <row r="8">
          <cell r="AG8" t="str">
            <v>CRT00599</v>
          </cell>
          <cell r="AH8" t="str">
            <v>US000506</v>
          </cell>
          <cell r="AJ8">
            <v>9841.33</v>
          </cell>
          <cell r="AK8" t="str">
            <v/>
          </cell>
          <cell r="AL8" t="str">
            <v>Resource Materials LLC</v>
          </cell>
          <cell r="AN8">
            <v>36669</v>
          </cell>
        </row>
        <row r="9">
          <cell r="AG9" t="str">
            <v>CRT00609</v>
          </cell>
          <cell r="AH9" t="str">
            <v>US000604</v>
          </cell>
          <cell r="AJ9">
            <v>3680</v>
          </cell>
          <cell r="AK9" t="str">
            <v/>
          </cell>
          <cell r="AL9" t="str">
            <v>Soft Gel Technologies, Inc</v>
          </cell>
          <cell r="AN9">
            <v>36686</v>
          </cell>
        </row>
        <row r="10">
          <cell r="AG10" t="str">
            <v>CRT00621</v>
          </cell>
          <cell r="AH10" t="str">
            <v>US000609</v>
          </cell>
          <cell r="AJ10">
            <v>31500</v>
          </cell>
          <cell r="AK10" t="str">
            <v/>
          </cell>
          <cell r="AL10" t="str">
            <v>American River Nutrition, Inc</v>
          </cell>
          <cell r="AN10">
            <v>36699</v>
          </cell>
        </row>
        <row r="11">
          <cell r="AG11" t="str">
            <v>CRT00521</v>
          </cell>
          <cell r="AH11" t="str">
            <v>US991209</v>
          </cell>
          <cell r="AJ11" t="str">
            <v/>
          </cell>
          <cell r="AK11">
            <v>73089</v>
          </cell>
          <cell r="AL11" t="str">
            <v>Cognis Oleochemicals (M) Sdn Bhd</v>
          </cell>
        </row>
        <row r="12">
          <cell r="AG12" t="str">
            <v>CRT00521(C)</v>
          </cell>
          <cell r="AH12" t="str">
            <v>US991209-3</v>
          </cell>
          <cell r="AJ12" t="str">
            <v/>
          </cell>
          <cell r="AK12">
            <v>0</v>
          </cell>
          <cell r="AL12" t="str">
            <v>Cognis Oleochemicals (M) Sdn Bhd</v>
          </cell>
        </row>
        <row r="13">
          <cell r="AG13" t="str">
            <v>CRT00521(D)</v>
          </cell>
          <cell r="AH13" t="str">
            <v>US991209-4</v>
          </cell>
          <cell r="AJ13" t="str">
            <v/>
          </cell>
          <cell r="AK13">
            <v>0</v>
          </cell>
          <cell r="AL13" t="str">
            <v>Cognis Oleochemicals (M) Sdn Bhd</v>
          </cell>
        </row>
        <row r="14">
          <cell r="AG14" t="str">
            <v>CRT00521(E)</v>
          </cell>
          <cell r="AH14" t="str">
            <v>US991209-5</v>
          </cell>
          <cell r="AJ14" t="str">
            <v/>
          </cell>
          <cell r="AK14">
            <v>0</v>
          </cell>
          <cell r="AL14" t="str">
            <v>Cognis Oleochemicals (M) Sdn Bhd</v>
          </cell>
        </row>
        <row r="15">
          <cell r="AH15" t="str">
            <v>SO0008</v>
          </cell>
          <cell r="AJ15" t="str">
            <v/>
          </cell>
          <cell r="AK15">
            <v>10584</v>
          </cell>
          <cell r="AL15" t="str">
            <v>Mewah Coat Sdn Bhd</v>
          </cell>
        </row>
        <row r="16">
          <cell r="AG16" t="str">
            <v>CRT00641</v>
          </cell>
          <cell r="AH16" t="str">
            <v>US000310-2</v>
          </cell>
          <cell r="AJ16">
            <v>16485.95</v>
          </cell>
          <cell r="AK16" t="str">
            <v/>
          </cell>
          <cell r="AL16" t="str">
            <v>Symex Holdings Limited</v>
          </cell>
          <cell r="AM16">
            <v>36734</v>
          </cell>
          <cell r="AN16">
            <v>36736</v>
          </cell>
        </row>
        <row r="17">
          <cell r="AG17" t="str">
            <v>CRT00668</v>
          </cell>
          <cell r="AH17" t="str">
            <v>US000310-3</v>
          </cell>
          <cell r="AJ17">
            <v>18399.21</v>
          </cell>
          <cell r="AK17" t="str">
            <v/>
          </cell>
          <cell r="AL17" t="str">
            <v>Symex Holdings Limited</v>
          </cell>
          <cell r="AM17">
            <v>36769</v>
          </cell>
          <cell r="AN17">
            <v>36778</v>
          </cell>
        </row>
        <row r="18">
          <cell r="AG18" t="str">
            <v>CRT00679</v>
          </cell>
          <cell r="AH18" t="str">
            <v>US000310-4</v>
          </cell>
          <cell r="AJ18">
            <v>16639.56</v>
          </cell>
          <cell r="AK18" t="str">
            <v/>
          </cell>
          <cell r="AL18" t="str">
            <v>Symex Holdings Limited</v>
          </cell>
          <cell r="AM18">
            <v>36797</v>
          </cell>
          <cell r="AN18">
            <v>36799</v>
          </cell>
        </row>
        <row r="19">
          <cell r="AH19" t="str">
            <v>US000310-5</v>
          </cell>
          <cell r="AJ19">
            <v>19200</v>
          </cell>
          <cell r="AK19" t="str">
            <v/>
          </cell>
          <cell r="AL19" t="str">
            <v>Symex Holdings Limited</v>
          </cell>
        </row>
        <row r="20">
          <cell r="AG20" t="str">
            <v>CRT00452/479</v>
          </cell>
          <cell r="AH20" t="str">
            <v>US000611</v>
          </cell>
          <cell r="AJ20" t="str">
            <v/>
          </cell>
          <cell r="AK20">
            <v>117865.8</v>
          </cell>
          <cell r="AL20" t="str">
            <v>Cognis Oleochemicals (M) Sdn Bhd</v>
          </cell>
          <cell r="AM20" t="str">
            <v>July 2000</v>
          </cell>
          <cell r="AN20" t="str">
            <v>July 2000</v>
          </cell>
        </row>
        <row r="21">
          <cell r="AG21" t="str">
            <v>CRT00452(J)</v>
          </cell>
          <cell r="AH21" t="str">
            <v>US000611-1</v>
          </cell>
          <cell r="AJ21" t="str">
            <v/>
          </cell>
          <cell r="AK21">
            <v>20428.2</v>
          </cell>
          <cell r="AL21" t="str">
            <v>Cognis Oleochemicals (M) Sdn Bhd</v>
          </cell>
          <cell r="AM21">
            <v>36714</v>
          </cell>
          <cell r="AN21">
            <v>36714</v>
          </cell>
        </row>
        <row r="22">
          <cell r="AG22" t="str">
            <v>CRT00452(K)</v>
          </cell>
          <cell r="AH22" t="str">
            <v>US000611-2</v>
          </cell>
          <cell r="AJ22" t="str">
            <v/>
          </cell>
          <cell r="AK22">
            <v>19071</v>
          </cell>
          <cell r="AL22" t="str">
            <v>Cognis Oleochemicals (M) Sdn Bhd</v>
          </cell>
          <cell r="AM22">
            <v>36714</v>
          </cell>
          <cell r="AN22">
            <v>36714</v>
          </cell>
        </row>
        <row r="23">
          <cell r="AG23" t="str">
            <v>CRT00479(A)</v>
          </cell>
          <cell r="AH23" t="str">
            <v>US000611-3</v>
          </cell>
          <cell r="AJ23" t="str">
            <v/>
          </cell>
          <cell r="AK23">
            <v>19176.3</v>
          </cell>
          <cell r="AL23" t="str">
            <v>Cognis Oleochemicals (M) Sdn Bhd</v>
          </cell>
          <cell r="AM23">
            <v>36714</v>
          </cell>
          <cell r="AN23">
            <v>36714</v>
          </cell>
        </row>
        <row r="24">
          <cell r="AG24" t="str">
            <v>CRT00479(B)</v>
          </cell>
          <cell r="AH24" t="str">
            <v>US000611-4</v>
          </cell>
          <cell r="AJ24" t="str">
            <v/>
          </cell>
          <cell r="AK24">
            <v>19527.3</v>
          </cell>
          <cell r="AL24" t="str">
            <v>Cognis Oleochemicals (M) Sdn Bhd</v>
          </cell>
          <cell r="AM24">
            <v>36716</v>
          </cell>
          <cell r="AN24">
            <v>36716</v>
          </cell>
        </row>
        <row r="25">
          <cell r="AG25" t="str">
            <v>CRT00479(C)</v>
          </cell>
          <cell r="AH25" t="str">
            <v>US000611-5</v>
          </cell>
          <cell r="AJ25" t="str">
            <v/>
          </cell>
          <cell r="AK25">
            <v>19094.4</v>
          </cell>
          <cell r="AL25" t="str">
            <v>Cognis Oleochemicals (M) Sdn Bhd</v>
          </cell>
          <cell r="AM25">
            <v>36716</v>
          </cell>
          <cell r="AN25">
            <v>36716</v>
          </cell>
        </row>
        <row r="26">
          <cell r="AG26" t="str">
            <v>CRT00479(D)</v>
          </cell>
          <cell r="AH26" t="str">
            <v>US000611-6</v>
          </cell>
          <cell r="AJ26" t="str">
            <v/>
          </cell>
          <cell r="AK26">
            <v>20568.6</v>
          </cell>
          <cell r="AL26" t="str">
            <v>Cognis Oleochemicals (M) Sdn Bhd</v>
          </cell>
          <cell r="AM26">
            <v>36716</v>
          </cell>
          <cell r="AN26">
            <v>36716</v>
          </cell>
        </row>
        <row r="27">
          <cell r="AG27" t="str">
            <v>CRT00296/334/480</v>
          </cell>
          <cell r="AH27" t="str">
            <v>SO0051</v>
          </cell>
          <cell r="AJ27" t="str">
            <v/>
          </cell>
          <cell r="AK27">
            <v>239400</v>
          </cell>
          <cell r="AL27" t="str">
            <v>Hovid Sdn Bhd</v>
          </cell>
          <cell r="AM27">
            <v>36717</v>
          </cell>
          <cell r="AN27">
            <v>36717</v>
          </cell>
        </row>
        <row r="28">
          <cell r="AG28" t="str">
            <v>CRT00296(B)</v>
          </cell>
          <cell r="AH28" t="str">
            <v>SO0051-1</v>
          </cell>
          <cell r="AJ28" t="str">
            <v/>
          </cell>
          <cell r="AK28">
            <v>109725</v>
          </cell>
          <cell r="AL28" t="str">
            <v>Hovid Sdn Bhd</v>
          </cell>
          <cell r="AM28">
            <v>36717</v>
          </cell>
          <cell r="AN28">
            <v>36717</v>
          </cell>
        </row>
        <row r="29">
          <cell r="AG29" t="str">
            <v>CRT00332</v>
          </cell>
          <cell r="AH29" t="str">
            <v>SO0051-2</v>
          </cell>
          <cell r="AJ29" t="str">
            <v/>
          </cell>
          <cell r="AK29">
            <v>79800</v>
          </cell>
          <cell r="AL29" t="str">
            <v>Hovid Sdn Bhd</v>
          </cell>
          <cell r="AM29">
            <v>36717</v>
          </cell>
          <cell r="AN29">
            <v>36717</v>
          </cell>
        </row>
        <row r="30">
          <cell r="AG30" t="str">
            <v>CRT00480(A)</v>
          </cell>
          <cell r="AH30" t="str">
            <v>SO0051-3</v>
          </cell>
          <cell r="AJ30" t="str">
            <v/>
          </cell>
          <cell r="AK30">
            <v>49875</v>
          </cell>
          <cell r="AL30" t="str">
            <v>Hovid Sdn Bhd</v>
          </cell>
          <cell r="AM30">
            <v>36717</v>
          </cell>
          <cell r="AN30">
            <v>36717</v>
          </cell>
        </row>
        <row r="31">
          <cell r="AG31" t="str">
            <v>CANCELLED</v>
          </cell>
          <cell r="AH31" t="str">
            <v>US000613</v>
          </cell>
          <cell r="AJ31">
            <v>30000</v>
          </cell>
          <cell r="AK31" t="str">
            <v/>
          </cell>
          <cell r="AL31" t="str">
            <v>Schweizerhall-France Chimie Fine</v>
          </cell>
          <cell r="AM31" t="str">
            <v>Cancelled</v>
          </cell>
          <cell r="AN31" t="str">
            <v>Cancelled</v>
          </cell>
        </row>
        <row r="32">
          <cell r="AH32" t="str">
            <v>US000614</v>
          </cell>
          <cell r="AJ32">
            <v>31500</v>
          </cell>
          <cell r="AK32" t="str">
            <v/>
          </cell>
          <cell r="AL32" t="str">
            <v>Schweizerhall-France Chimie Fine</v>
          </cell>
        </row>
        <row r="33">
          <cell r="AG33" t="str">
            <v>CRT00426(C)</v>
          </cell>
          <cell r="AH33" t="str">
            <v>US000615</v>
          </cell>
          <cell r="AJ33">
            <v>4300</v>
          </cell>
          <cell r="AK33" t="str">
            <v/>
          </cell>
          <cell r="AL33" t="str">
            <v>Bronson &amp; Jacobs Pty Limited</v>
          </cell>
          <cell r="AM33">
            <v>36755</v>
          </cell>
          <cell r="AN33">
            <v>36755</v>
          </cell>
        </row>
        <row r="34">
          <cell r="AJ34" t="str">
            <v/>
          </cell>
        </row>
        <row r="35">
          <cell r="AG35" t="str">
            <v>CRT00632</v>
          </cell>
          <cell r="AH35" t="str">
            <v>SO0054</v>
          </cell>
          <cell r="AJ35" t="str">
            <v/>
          </cell>
          <cell r="AK35">
            <v>31680</v>
          </cell>
          <cell r="AL35" t="str">
            <v>Kemin Industries (Asia) Pte Ltd</v>
          </cell>
          <cell r="AM35">
            <v>36714</v>
          </cell>
          <cell r="AN35">
            <v>36715</v>
          </cell>
        </row>
        <row r="36">
          <cell r="AG36" t="str">
            <v>CRT00630</v>
          </cell>
          <cell r="AH36" t="str">
            <v>SO0055</v>
          </cell>
          <cell r="AJ36" t="str">
            <v/>
          </cell>
          <cell r="AK36">
            <v>612</v>
          </cell>
          <cell r="AL36" t="str">
            <v>Performance Additives</v>
          </cell>
          <cell r="AM36">
            <v>36713</v>
          </cell>
          <cell r="AN36">
            <v>36713</v>
          </cell>
        </row>
        <row r="37">
          <cell r="AG37" t="str">
            <v>CRT00639</v>
          </cell>
          <cell r="AH37" t="str">
            <v>US000701</v>
          </cell>
          <cell r="AJ37">
            <v>54000</v>
          </cell>
          <cell r="AK37" t="str">
            <v/>
          </cell>
          <cell r="AL37" t="str">
            <v>H. Reisman Corporation</v>
          </cell>
          <cell r="AM37">
            <v>36731</v>
          </cell>
          <cell r="AN37">
            <v>36734</v>
          </cell>
        </row>
        <row r="38">
          <cell r="AG38" t="str">
            <v>CRT00633</v>
          </cell>
          <cell r="AH38" t="str">
            <v>US000702</v>
          </cell>
          <cell r="AJ38">
            <v>3000</v>
          </cell>
          <cell r="AK38" t="str">
            <v/>
          </cell>
          <cell r="AL38" t="str">
            <v>Schweizerhall-France Chimie Fine</v>
          </cell>
          <cell r="AM38">
            <v>36717</v>
          </cell>
          <cell r="AN38">
            <v>36717</v>
          </cell>
        </row>
        <row r="39">
          <cell r="AG39" t="str">
            <v>CRT00631</v>
          </cell>
          <cell r="AH39" t="str">
            <v>US000703</v>
          </cell>
          <cell r="AJ39">
            <v>552</v>
          </cell>
          <cell r="AK39" t="str">
            <v/>
          </cell>
          <cell r="AL39" t="str">
            <v>Soft Gel Technologies, Inc</v>
          </cell>
          <cell r="AM39">
            <v>36715</v>
          </cell>
          <cell r="AN39">
            <v>36715</v>
          </cell>
        </row>
        <row r="40">
          <cell r="AG40" t="str">
            <v>CRT00634</v>
          </cell>
          <cell r="AH40" t="str">
            <v>SO0056</v>
          </cell>
          <cell r="AJ40" t="str">
            <v/>
          </cell>
          <cell r="AK40">
            <v>215</v>
          </cell>
          <cell r="AL40" t="str">
            <v>Hovid Sdn Bhd</v>
          </cell>
          <cell r="AM40">
            <v>36720</v>
          </cell>
          <cell r="AN40">
            <v>36720</v>
          </cell>
        </row>
        <row r="41">
          <cell r="AG41" t="str">
            <v>CRT00635</v>
          </cell>
          <cell r="AH41" t="str">
            <v>SO0057</v>
          </cell>
          <cell r="AJ41" t="str">
            <v/>
          </cell>
          <cell r="AK41">
            <v>3193</v>
          </cell>
          <cell r="AL41" t="str">
            <v>C.C. Palm Trading Sdn Bhd</v>
          </cell>
          <cell r="AM41">
            <v>36720</v>
          </cell>
          <cell r="AN41">
            <v>36720</v>
          </cell>
        </row>
        <row r="42">
          <cell r="AG42" t="str">
            <v>CRT00656</v>
          </cell>
          <cell r="AH42" t="str">
            <v>US000704</v>
          </cell>
          <cell r="AJ42">
            <v>320</v>
          </cell>
          <cell r="AK42" t="str">
            <v/>
          </cell>
          <cell r="AL42" t="str">
            <v>Ajanta Pharma Ltd</v>
          </cell>
          <cell r="AM42">
            <v>36762</v>
          </cell>
          <cell r="AN42">
            <v>36762</v>
          </cell>
        </row>
        <row r="43">
          <cell r="AG43" t="str">
            <v>CRT00646</v>
          </cell>
          <cell r="AH43" t="str">
            <v>US000705</v>
          </cell>
          <cell r="AJ43">
            <v>39520</v>
          </cell>
          <cell r="AK43" t="str">
            <v/>
          </cell>
          <cell r="AL43" t="str">
            <v>Overseal Foods Limited</v>
          </cell>
          <cell r="AM43">
            <v>36739</v>
          </cell>
          <cell r="AN43">
            <v>36742</v>
          </cell>
        </row>
        <row r="44">
          <cell r="AG44" t="str">
            <v>CRT00640</v>
          </cell>
          <cell r="AH44" t="str">
            <v>US000706</v>
          </cell>
          <cell r="AJ44">
            <v>48600</v>
          </cell>
          <cell r="AK44" t="str">
            <v/>
          </cell>
          <cell r="AL44" t="str">
            <v>Overseal Foods Limited</v>
          </cell>
          <cell r="AM44">
            <v>36731</v>
          </cell>
          <cell r="AN44">
            <v>36738</v>
          </cell>
        </row>
        <row r="45">
          <cell r="AG45" t="str">
            <v>CRT00636</v>
          </cell>
          <cell r="AH45" t="str">
            <v>SO0058</v>
          </cell>
          <cell r="AJ45" t="str">
            <v/>
          </cell>
          <cell r="AK45">
            <v>5265</v>
          </cell>
          <cell r="AL45" t="str">
            <v>Palm Oil Research Institute Of Malaysia</v>
          </cell>
          <cell r="AM45">
            <v>36726</v>
          </cell>
          <cell r="AN45">
            <v>36727</v>
          </cell>
        </row>
        <row r="46">
          <cell r="AG46" t="str">
            <v>CRT00638</v>
          </cell>
          <cell r="AH46" t="str">
            <v>US000707</v>
          </cell>
          <cell r="AJ46">
            <v>2950</v>
          </cell>
          <cell r="AK46" t="str">
            <v/>
          </cell>
          <cell r="AL46" t="str">
            <v>Eurochem Feinchemie GmbH</v>
          </cell>
          <cell r="AM46">
            <v>36731</v>
          </cell>
          <cell r="AN46">
            <v>36731</v>
          </cell>
        </row>
        <row r="47">
          <cell r="AG47" t="str">
            <v>CRT00637</v>
          </cell>
          <cell r="AH47" t="str">
            <v>US000708</v>
          </cell>
          <cell r="AJ47">
            <v>3680</v>
          </cell>
          <cell r="AK47" t="str">
            <v/>
          </cell>
          <cell r="AL47" t="str">
            <v>Soft Gel Technologies, Inc</v>
          </cell>
          <cell r="AM47">
            <v>36726</v>
          </cell>
          <cell r="AN47">
            <v>36727</v>
          </cell>
        </row>
        <row r="48">
          <cell r="AG48" t="str">
            <v>CRT00651</v>
          </cell>
          <cell r="AH48" t="str">
            <v>US000709</v>
          </cell>
          <cell r="AJ48">
            <v>11500</v>
          </cell>
          <cell r="AK48" t="str">
            <v/>
          </cell>
          <cell r="AL48" t="str">
            <v>Dr. Marcus GmbH</v>
          </cell>
          <cell r="AM48">
            <v>36752</v>
          </cell>
          <cell r="AN48">
            <v>36755</v>
          </cell>
        </row>
        <row r="49">
          <cell r="AG49" t="str">
            <v>CRT00642</v>
          </cell>
          <cell r="AH49" t="str">
            <v>US000710</v>
          </cell>
          <cell r="AJ49">
            <v>47700</v>
          </cell>
          <cell r="AK49" t="str">
            <v/>
          </cell>
          <cell r="AL49" t="str">
            <v>Bush Boake Allen Ltd</v>
          </cell>
          <cell r="AM49">
            <v>36734</v>
          </cell>
          <cell r="AN49">
            <v>36738</v>
          </cell>
        </row>
        <row r="50">
          <cell r="AG50" t="str">
            <v>CRT00653</v>
          </cell>
          <cell r="AH50" t="str">
            <v>US000711-1</v>
          </cell>
          <cell r="AJ50">
            <v>2580</v>
          </cell>
          <cell r="AK50" t="str">
            <v/>
          </cell>
          <cell r="AL50" t="str">
            <v>Bronson &amp; Jacobs Pty Limited</v>
          </cell>
          <cell r="AM50">
            <v>36755</v>
          </cell>
          <cell r="AN50">
            <v>36755</v>
          </cell>
        </row>
        <row r="51">
          <cell r="AH51" t="str">
            <v>US000711-2</v>
          </cell>
          <cell r="AJ51">
            <v>3870</v>
          </cell>
          <cell r="AK51" t="str">
            <v/>
          </cell>
          <cell r="AL51" t="str">
            <v>Bronson &amp; Jacobs Pty Limited</v>
          </cell>
        </row>
        <row r="52">
          <cell r="AG52" t="str">
            <v>CRT00645</v>
          </cell>
          <cell r="AH52" t="str">
            <v>US000712</v>
          </cell>
          <cell r="AJ52">
            <v>12600</v>
          </cell>
          <cell r="AK52" t="str">
            <v/>
          </cell>
          <cell r="AL52" t="str">
            <v>Holistic International</v>
          </cell>
          <cell r="AM52">
            <v>36736</v>
          </cell>
          <cell r="AN52">
            <v>36736</v>
          </cell>
        </row>
        <row r="53">
          <cell r="AG53" t="str">
            <v>CRT00643</v>
          </cell>
          <cell r="AH53" t="str">
            <v>SO0059</v>
          </cell>
          <cell r="AJ53" t="str">
            <v/>
          </cell>
          <cell r="AK53">
            <v>3134.25</v>
          </cell>
          <cell r="AL53" t="str">
            <v>C.C. Palm Trading Sdn Bhd</v>
          </cell>
          <cell r="AM53">
            <v>36736</v>
          </cell>
          <cell r="AN53">
            <v>36736</v>
          </cell>
        </row>
        <row r="54">
          <cell r="AG54" t="str">
            <v>CRT00644</v>
          </cell>
          <cell r="AH54" t="str">
            <v>SO0060</v>
          </cell>
          <cell r="AJ54" t="str">
            <v/>
          </cell>
          <cell r="AK54">
            <v>2977.8</v>
          </cell>
          <cell r="AL54" t="str">
            <v>C.C. Palm Trading Sdn Bhd</v>
          </cell>
          <cell r="AM54">
            <v>36736</v>
          </cell>
          <cell r="AN54">
            <v>36736</v>
          </cell>
        </row>
        <row r="55">
          <cell r="AG55" t="str">
            <v>CRT00648</v>
          </cell>
          <cell r="AH55" t="str">
            <v>US000713</v>
          </cell>
          <cell r="AJ55">
            <v>700</v>
          </cell>
          <cell r="AK55" t="str">
            <v/>
          </cell>
          <cell r="AL55" t="str">
            <v>The Bountiful Tree</v>
          </cell>
          <cell r="AM55">
            <v>36740</v>
          </cell>
          <cell r="AN55">
            <v>36740</v>
          </cell>
        </row>
        <row r="56">
          <cell r="AG56" t="str">
            <v>CRT00649</v>
          </cell>
          <cell r="AH56" t="str">
            <v>US000714</v>
          </cell>
          <cell r="AJ56">
            <v>675</v>
          </cell>
          <cell r="AK56" t="str">
            <v/>
          </cell>
          <cell r="AL56" t="str">
            <v>Actives International</v>
          </cell>
          <cell r="AM56">
            <v>36740</v>
          </cell>
          <cell r="AN56">
            <v>36740</v>
          </cell>
        </row>
        <row r="57">
          <cell r="AG57" t="str">
            <v>CRT00659</v>
          </cell>
          <cell r="AH57" t="str">
            <v>US000715</v>
          </cell>
          <cell r="AJ57">
            <v>480</v>
          </cell>
          <cell r="AK57" t="str">
            <v/>
          </cell>
          <cell r="AL57" t="str">
            <v>Kingsway</v>
          </cell>
          <cell r="AM57">
            <v>36762</v>
          </cell>
          <cell r="AN57" t="str">
            <v>US Office</v>
          </cell>
        </row>
        <row r="58">
          <cell r="AH58" t="str">
            <v>SO0061</v>
          </cell>
          <cell r="AJ58" t="str">
            <v/>
          </cell>
          <cell r="AK58">
            <v>1600</v>
          </cell>
          <cell r="AL58" t="str">
            <v>Keck Seng (M) Berhad</v>
          </cell>
        </row>
        <row r="59">
          <cell r="AJ59" t="str">
            <v/>
          </cell>
        </row>
        <row r="60">
          <cell r="AG60" t="str">
            <v>PF/000801</v>
          </cell>
          <cell r="AH60" t="str">
            <v>PF/000801</v>
          </cell>
          <cell r="AJ60">
            <v>0</v>
          </cell>
          <cell r="AK60" t="str">
            <v/>
          </cell>
          <cell r="AL60" t="str">
            <v>Carotech Inc</v>
          </cell>
          <cell r="AM60">
            <v>36740</v>
          </cell>
          <cell r="AN60">
            <v>36740</v>
          </cell>
        </row>
        <row r="61">
          <cell r="AG61" t="str">
            <v>PF/000802</v>
          </cell>
          <cell r="AH61" t="str">
            <v>PF/000802</v>
          </cell>
          <cell r="AJ61">
            <v>0</v>
          </cell>
          <cell r="AK61" t="str">
            <v/>
          </cell>
          <cell r="AL61" t="str">
            <v>Bronson &amp; Jacobs Pty Limited</v>
          </cell>
          <cell r="AM61">
            <v>36767</v>
          </cell>
          <cell r="AN61">
            <v>36767</v>
          </cell>
        </row>
        <row r="62">
          <cell r="AG62" t="str">
            <v>CRT00652</v>
          </cell>
          <cell r="AH62" t="str">
            <v>US000801</v>
          </cell>
          <cell r="AJ62">
            <v>23000</v>
          </cell>
          <cell r="AK62" t="str">
            <v/>
          </cell>
          <cell r="AL62" t="str">
            <v>Schweizerhall-France Chimie Fine</v>
          </cell>
          <cell r="AM62">
            <v>36753</v>
          </cell>
          <cell r="AN62">
            <v>36755</v>
          </cell>
        </row>
        <row r="63">
          <cell r="AG63" t="str">
            <v>CRT00647</v>
          </cell>
          <cell r="AH63" t="str">
            <v>US000802</v>
          </cell>
          <cell r="AJ63">
            <v>264</v>
          </cell>
          <cell r="AK63" t="str">
            <v/>
          </cell>
          <cell r="AL63" t="str">
            <v>Nutrition Encounter</v>
          </cell>
          <cell r="AM63">
            <v>36740</v>
          </cell>
          <cell r="AN63">
            <v>36740</v>
          </cell>
        </row>
        <row r="64">
          <cell r="AG64" t="str">
            <v>CRT00650</v>
          </cell>
          <cell r="AH64" t="str">
            <v>US000803</v>
          </cell>
          <cell r="AJ64">
            <v>15250</v>
          </cell>
          <cell r="AK64" t="str">
            <v/>
          </cell>
          <cell r="AL64" t="str">
            <v>Tischon Corp</v>
          </cell>
          <cell r="AM64">
            <v>36742</v>
          </cell>
          <cell r="AN64">
            <v>36742</v>
          </cell>
        </row>
        <row r="65">
          <cell r="AG65" t="str">
            <v>CRT00654</v>
          </cell>
          <cell r="AH65" t="str">
            <v>SO0062</v>
          </cell>
          <cell r="AJ65" t="str">
            <v/>
          </cell>
          <cell r="AK65">
            <v>215</v>
          </cell>
          <cell r="AL65" t="str">
            <v>Hovid Sdn Bhd</v>
          </cell>
          <cell r="AM65">
            <v>36756</v>
          </cell>
          <cell r="AN65">
            <v>36757</v>
          </cell>
        </row>
        <row r="66">
          <cell r="AG66" t="str">
            <v>CRT00661</v>
          </cell>
          <cell r="AH66" t="str">
            <v>US000804</v>
          </cell>
          <cell r="AJ66">
            <v>700</v>
          </cell>
          <cell r="AK66" t="str">
            <v/>
          </cell>
          <cell r="AL66" t="str">
            <v>Mitsubishi Corporation</v>
          </cell>
          <cell r="AM66">
            <v>36763</v>
          </cell>
          <cell r="AN66">
            <v>36764</v>
          </cell>
        </row>
        <row r="67">
          <cell r="AG67" t="str">
            <v>CRT00655</v>
          </cell>
          <cell r="AH67" t="str">
            <v>US000805</v>
          </cell>
          <cell r="AJ67">
            <v>1275</v>
          </cell>
          <cell r="AK67" t="str">
            <v/>
          </cell>
          <cell r="AL67" t="str">
            <v>Chemische Fabrik Schweizerhall</v>
          </cell>
          <cell r="AM67">
            <v>36761</v>
          </cell>
          <cell r="AN67">
            <v>36763</v>
          </cell>
        </row>
        <row r="68">
          <cell r="AG68" t="str">
            <v>CRT00689</v>
          </cell>
          <cell r="AH68" t="str">
            <v>US000806</v>
          </cell>
          <cell r="AJ68" t="str">
            <v/>
          </cell>
          <cell r="AK68">
            <v>499854</v>
          </cell>
          <cell r="AL68" t="str">
            <v>Cognis Oleochemicals (M) Sdn Bhd</v>
          </cell>
          <cell r="AM68">
            <v>36804</v>
          </cell>
          <cell r="AN68">
            <v>36804</v>
          </cell>
        </row>
        <row r="69">
          <cell r="AG69" t="str">
            <v>CRT00657</v>
          </cell>
          <cell r="AH69" t="str">
            <v>US000807</v>
          </cell>
          <cell r="AI69" t="str">
            <v>US000808</v>
          </cell>
          <cell r="AJ69">
            <v>19760</v>
          </cell>
          <cell r="AK69" t="str">
            <v/>
          </cell>
          <cell r="AL69" t="str">
            <v>Overseal Foods Limited</v>
          </cell>
          <cell r="AM69">
            <v>36762</v>
          </cell>
          <cell r="AN69">
            <v>36766</v>
          </cell>
        </row>
        <row r="70">
          <cell r="AG70" t="str">
            <v>CRT00657</v>
          </cell>
          <cell r="AH70" t="str">
            <v>US000808</v>
          </cell>
          <cell r="AJ70">
            <v>16300</v>
          </cell>
          <cell r="AK70" t="str">
            <v/>
          </cell>
          <cell r="AL70" t="str">
            <v>Overseal Foods Limited</v>
          </cell>
          <cell r="AM70">
            <v>36762</v>
          </cell>
          <cell r="AN70">
            <v>36766</v>
          </cell>
        </row>
        <row r="71">
          <cell r="AG71" t="str">
            <v>CRT00677</v>
          </cell>
          <cell r="AH71" t="str">
            <v>US000809</v>
          </cell>
          <cell r="AI71" t="str">
            <v>US000810</v>
          </cell>
          <cell r="AJ71">
            <v>25780</v>
          </cell>
          <cell r="AK71" t="str">
            <v/>
          </cell>
          <cell r="AL71" t="str">
            <v>Overseal Foods Limited</v>
          </cell>
          <cell r="AM71">
            <v>36788</v>
          </cell>
          <cell r="AN71">
            <v>36791</v>
          </cell>
        </row>
        <row r="72">
          <cell r="AG72" t="str">
            <v>CRT00677</v>
          </cell>
          <cell r="AH72" t="str">
            <v>US000810</v>
          </cell>
          <cell r="AJ72">
            <v>29640</v>
          </cell>
          <cell r="AK72" t="str">
            <v/>
          </cell>
          <cell r="AL72" t="str">
            <v>Overseal Foods Limited</v>
          </cell>
          <cell r="AM72">
            <v>36788</v>
          </cell>
          <cell r="AN72">
            <v>36791</v>
          </cell>
        </row>
        <row r="73">
          <cell r="AG73" t="str">
            <v>CRT00660</v>
          </cell>
          <cell r="AH73" t="str">
            <v>US000811</v>
          </cell>
          <cell r="AJ73">
            <v>900</v>
          </cell>
          <cell r="AK73" t="str">
            <v/>
          </cell>
          <cell r="AL73" t="str">
            <v>Creatives Foods</v>
          </cell>
          <cell r="AM73">
            <v>36763</v>
          </cell>
          <cell r="AN73">
            <v>36763</v>
          </cell>
        </row>
        <row r="74">
          <cell r="AG74" t="str">
            <v>CRT00658</v>
          </cell>
          <cell r="AH74" t="str">
            <v>US000812</v>
          </cell>
          <cell r="AJ74">
            <v>54000</v>
          </cell>
          <cell r="AK74" t="str">
            <v/>
          </cell>
          <cell r="AL74" t="str">
            <v>H. Reisman Corporation</v>
          </cell>
          <cell r="AM74">
            <v>36762</v>
          </cell>
          <cell r="AN74">
            <v>36764</v>
          </cell>
        </row>
        <row r="75">
          <cell r="AG75" t="str">
            <v>CRT00662</v>
          </cell>
          <cell r="AH75" t="str">
            <v>SO0063</v>
          </cell>
          <cell r="AJ75" t="str">
            <v/>
          </cell>
          <cell r="AK75">
            <v>31046.4</v>
          </cell>
          <cell r="AL75" t="str">
            <v>Kemin Industries (Asia) Pte Ltd</v>
          </cell>
          <cell r="AM75">
            <v>36769</v>
          </cell>
          <cell r="AN75">
            <v>36778</v>
          </cell>
        </row>
        <row r="76">
          <cell r="AG76" t="str">
            <v>CRT00663</v>
          </cell>
          <cell r="AH76" t="str">
            <v>US000813</v>
          </cell>
          <cell r="AJ76">
            <v>38700</v>
          </cell>
          <cell r="AK76" t="str">
            <v/>
          </cell>
          <cell r="AL76" t="str">
            <v>The Life Extension Fundation</v>
          </cell>
          <cell r="AM76">
            <v>36769</v>
          </cell>
          <cell r="AN76">
            <v>36776</v>
          </cell>
        </row>
        <row r="77">
          <cell r="AG77" t="str">
            <v>CRT00664</v>
          </cell>
          <cell r="AH77" t="str">
            <v>US000814</v>
          </cell>
          <cell r="AJ77">
            <v>160</v>
          </cell>
          <cell r="AK77" t="str">
            <v/>
          </cell>
          <cell r="AL77" t="str">
            <v>Bronson &amp; Jacobs Pty Ltd</v>
          </cell>
          <cell r="AM77">
            <v>36769</v>
          </cell>
          <cell r="AN77">
            <v>36773</v>
          </cell>
        </row>
        <row r="78">
          <cell r="AG78" t="str">
            <v>CRT00665</v>
          </cell>
          <cell r="AH78" t="str">
            <v>US000815</v>
          </cell>
          <cell r="AJ78">
            <v>5760</v>
          </cell>
          <cell r="AK78" t="str">
            <v/>
          </cell>
          <cell r="AL78" t="str">
            <v>Soft Gel Technologies, Inc</v>
          </cell>
          <cell r="AM78">
            <v>36769</v>
          </cell>
          <cell r="AN78">
            <v>36776</v>
          </cell>
        </row>
        <row r="79">
          <cell r="AG79" t="str">
            <v>CRT00670</v>
          </cell>
          <cell r="AH79" t="str">
            <v>US000816</v>
          </cell>
          <cell r="AJ79" t="str">
            <v/>
          </cell>
          <cell r="AK79">
            <v>84750</v>
          </cell>
          <cell r="AL79" t="str">
            <v>Cognis Oleochemicals (M) Sdn Bhd</v>
          </cell>
          <cell r="AM79">
            <v>36769</v>
          </cell>
          <cell r="AN79">
            <v>36782</v>
          </cell>
        </row>
        <row r="80">
          <cell r="AG80" t="str">
            <v>CRT00671</v>
          </cell>
          <cell r="AH80" t="str">
            <v>US000817</v>
          </cell>
          <cell r="AJ80" t="str">
            <v/>
          </cell>
          <cell r="AK80">
            <v>84750</v>
          </cell>
          <cell r="AL80" t="str">
            <v>Cognis Oleochemicals (M) Sdn Bhd</v>
          </cell>
          <cell r="AM80">
            <v>36769</v>
          </cell>
          <cell r="AN80">
            <v>36798</v>
          </cell>
        </row>
        <row r="81">
          <cell r="AJ81" t="str">
            <v/>
          </cell>
        </row>
        <row r="82">
          <cell r="AG82" t="str">
            <v>PF/000901</v>
          </cell>
          <cell r="AH82" t="str">
            <v>PF/000901</v>
          </cell>
          <cell r="AJ82" t="str">
            <v/>
          </cell>
          <cell r="AK82">
            <v>0</v>
          </cell>
          <cell r="AL82" t="str">
            <v>MASbio Group Limited</v>
          </cell>
          <cell r="AM82">
            <v>36791</v>
          </cell>
          <cell r="AN82">
            <v>36791</v>
          </cell>
        </row>
        <row r="83">
          <cell r="AG83" t="str">
            <v>PF/000902</v>
          </cell>
          <cell r="AH83" t="str">
            <v>PF/000902</v>
          </cell>
          <cell r="AJ83">
            <v>0</v>
          </cell>
          <cell r="AK83" t="str">
            <v/>
          </cell>
          <cell r="AL83" t="str">
            <v>Bronson &amp; Jacobs Pty Limited</v>
          </cell>
          <cell r="AM83">
            <v>36791</v>
          </cell>
          <cell r="AN83">
            <v>36791</v>
          </cell>
        </row>
        <row r="84">
          <cell r="AG84" t="str">
            <v>CRT00682</v>
          </cell>
          <cell r="AH84" t="str">
            <v>US000901</v>
          </cell>
          <cell r="AJ84">
            <v>54000</v>
          </cell>
          <cell r="AK84" t="str">
            <v/>
          </cell>
          <cell r="AL84" t="str">
            <v>H. Reisman Corporation</v>
          </cell>
          <cell r="AM84">
            <v>36798</v>
          </cell>
          <cell r="AN84">
            <v>36804</v>
          </cell>
        </row>
        <row r="85">
          <cell r="AG85" t="str">
            <v>CRT00666</v>
          </cell>
          <cell r="AH85" t="str">
            <v>SO0064</v>
          </cell>
          <cell r="AJ85" t="str">
            <v/>
          </cell>
          <cell r="AK85">
            <v>3136</v>
          </cell>
          <cell r="AL85" t="str">
            <v>Medilux Oils &amp; Fats Trading</v>
          </cell>
          <cell r="AM85">
            <v>36771</v>
          </cell>
          <cell r="AN85">
            <v>36771</v>
          </cell>
        </row>
        <row r="86">
          <cell r="AG86" t="str">
            <v>CRT00667</v>
          </cell>
          <cell r="AH86" t="str">
            <v>SO0065</v>
          </cell>
          <cell r="AJ86" t="str">
            <v/>
          </cell>
          <cell r="AK86">
            <v>53750</v>
          </cell>
          <cell r="AL86" t="str">
            <v>Medilux Oils &amp; Fats Trading</v>
          </cell>
          <cell r="AM86">
            <v>36769</v>
          </cell>
          <cell r="AN86">
            <v>36774</v>
          </cell>
        </row>
        <row r="87">
          <cell r="AG87" t="str">
            <v>CRT00669</v>
          </cell>
          <cell r="AH87" t="str">
            <v>US000902</v>
          </cell>
          <cell r="AJ87">
            <v>2320</v>
          </cell>
          <cell r="AK87" t="str">
            <v/>
          </cell>
          <cell r="AL87" t="str">
            <v>Helmut Kiesow-Chemikalien und Rohstoffe</v>
          </cell>
          <cell r="AM87">
            <v>36769</v>
          </cell>
          <cell r="AN87">
            <v>36782</v>
          </cell>
        </row>
        <row r="88">
          <cell r="AG88" t="str">
            <v>CRT00672</v>
          </cell>
          <cell r="AH88" t="str">
            <v>US000903</v>
          </cell>
          <cell r="AJ88">
            <v>3000</v>
          </cell>
          <cell r="AK88" t="str">
            <v/>
          </cell>
          <cell r="AL88" t="str">
            <v>Schweizerhall-France Chimie Fine</v>
          </cell>
          <cell r="AM88">
            <v>36781</v>
          </cell>
          <cell r="AN88">
            <v>36781</v>
          </cell>
        </row>
        <row r="89">
          <cell r="AG89" t="str">
            <v>CRT00674</v>
          </cell>
          <cell r="AH89" t="str">
            <v>SO0066</v>
          </cell>
          <cell r="AJ89" t="str">
            <v/>
          </cell>
          <cell r="AK89">
            <v>5375</v>
          </cell>
          <cell r="AL89" t="str">
            <v>Hovid Sdn Bhd</v>
          </cell>
          <cell r="AM89">
            <v>36783</v>
          </cell>
          <cell r="AN89">
            <v>36783</v>
          </cell>
        </row>
        <row r="90">
          <cell r="AG90" t="str">
            <v>CRT00684</v>
          </cell>
          <cell r="AH90" t="str">
            <v>SO0067</v>
          </cell>
          <cell r="AJ90">
            <v>783.2</v>
          </cell>
          <cell r="AK90" t="str">
            <v/>
          </cell>
          <cell r="AL90" t="str">
            <v>Veripan Ltd</v>
          </cell>
          <cell r="AM90">
            <v>36804</v>
          </cell>
        </row>
        <row r="91">
          <cell r="AG91" t="str">
            <v>CRT00673</v>
          </cell>
          <cell r="AH91" t="str">
            <v>SO0068</v>
          </cell>
          <cell r="AJ91" t="str">
            <v/>
          </cell>
          <cell r="AK91">
            <v>3291.6</v>
          </cell>
          <cell r="AL91" t="str">
            <v>Medilux Oils &amp; Fats Trading</v>
          </cell>
          <cell r="AM91">
            <v>36781</v>
          </cell>
          <cell r="AN91">
            <v>36781</v>
          </cell>
        </row>
        <row r="92">
          <cell r="AG92" t="str">
            <v>CRT00676</v>
          </cell>
          <cell r="AH92" t="str">
            <v>US000904</v>
          </cell>
          <cell r="AJ92">
            <v>4350</v>
          </cell>
          <cell r="AK92" t="str">
            <v/>
          </cell>
          <cell r="AL92" t="str">
            <v>Koyo Mercantile Co., Ltd</v>
          </cell>
          <cell r="AM92">
            <v>36787</v>
          </cell>
          <cell r="AN92">
            <v>36787</v>
          </cell>
        </row>
        <row r="93">
          <cell r="AG93" t="str">
            <v>CRT00675</v>
          </cell>
          <cell r="AH93" t="str">
            <v>SO0069</v>
          </cell>
          <cell r="AJ93" t="str">
            <v/>
          </cell>
          <cell r="AK93">
            <v>2805</v>
          </cell>
          <cell r="AL93" t="str">
            <v>Medilux Oils &amp; Fats Trading</v>
          </cell>
          <cell r="AM93">
            <v>36784</v>
          </cell>
          <cell r="AN93">
            <v>36785</v>
          </cell>
        </row>
        <row r="94">
          <cell r="AH94" t="str">
            <v>US000905</v>
          </cell>
          <cell r="AJ94" t="str">
            <v/>
          </cell>
          <cell r="AK94">
            <v>103000</v>
          </cell>
          <cell r="AL94" t="str">
            <v>Cognis Oleochemicals (M) Sdn Bhd</v>
          </cell>
        </row>
        <row r="95">
          <cell r="AG95" t="str">
            <v>CRT00678</v>
          </cell>
          <cell r="AH95" t="str">
            <v>SO0070</v>
          </cell>
          <cell r="AJ95" t="str">
            <v/>
          </cell>
          <cell r="AK95">
            <v>3222</v>
          </cell>
          <cell r="AL95" t="str">
            <v>Medilux Oils &amp; Fats Trading</v>
          </cell>
          <cell r="AM95">
            <v>36788</v>
          </cell>
          <cell r="AN95">
            <v>36789</v>
          </cell>
        </row>
        <row r="96">
          <cell r="AG96" t="str">
            <v>CRT00680</v>
          </cell>
          <cell r="AH96" t="str">
            <v>US000906</v>
          </cell>
          <cell r="AJ96">
            <v>15250</v>
          </cell>
          <cell r="AK96" t="str">
            <v/>
          </cell>
          <cell r="AL96" t="str">
            <v>Tischon Corp</v>
          </cell>
          <cell r="AM96">
            <v>36797</v>
          </cell>
          <cell r="AN96">
            <v>36799</v>
          </cell>
        </row>
        <row r="97">
          <cell r="AH97" t="str">
            <v>US000907</v>
          </cell>
          <cell r="AJ97" t="str">
            <v/>
          </cell>
          <cell r="AK97">
            <v>103000</v>
          </cell>
          <cell r="AL97" t="str">
            <v>Cognis Oleochemicals (M) Sdn Bhd</v>
          </cell>
        </row>
        <row r="98">
          <cell r="AH98" t="str">
            <v>US000908</v>
          </cell>
          <cell r="AJ98">
            <v>2250</v>
          </cell>
          <cell r="AK98" t="str">
            <v/>
          </cell>
          <cell r="AL98" t="str">
            <v>Progress Laboratories, Inc</v>
          </cell>
        </row>
        <row r="99">
          <cell r="AH99" t="str">
            <v>US000909</v>
          </cell>
          <cell r="AJ99">
            <v>180</v>
          </cell>
          <cell r="AK99" t="str">
            <v/>
          </cell>
          <cell r="AL99" t="str">
            <v>H. Reisman Corporation</v>
          </cell>
        </row>
        <row r="100">
          <cell r="AG100" t="str">
            <v>CRT00687</v>
          </cell>
          <cell r="AH100" t="str">
            <v>SO0071-1</v>
          </cell>
          <cell r="AJ100" t="str">
            <v/>
          </cell>
          <cell r="AK100">
            <v>30096</v>
          </cell>
          <cell r="AL100" t="str">
            <v>Kemin Industries (Asia) Pte Ltd</v>
          </cell>
          <cell r="AM100">
            <v>36808</v>
          </cell>
          <cell r="AN100">
            <v>36808</v>
          </cell>
        </row>
        <row r="101">
          <cell r="AG101" t="str">
            <v>CRT00688</v>
          </cell>
          <cell r="AH101" t="str">
            <v>SO0071-2</v>
          </cell>
          <cell r="AJ101" t="str">
            <v/>
          </cell>
          <cell r="AK101">
            <v>30096</v>
          </cell>
          <cell r="AL101" t="str">
            <v>Kemin Industries (Asia) Pte Ltd</v>
          </cell>
          <cell r="AM101">
            <v>36808</v>
          </cell>
          <cell r="AN101">
            <v>36808</v>
          </cell>
        </row>
        <row r="102">
          <cell r="AG102" t="str">
            <v>CRT00681</v>
          </cell>
          <cell r="AH102" t="str">
            <v>SO0072</v>
          </cell>
          <cell r="AJ102" t="str">
            <v/>
          </cell>
          <cell r="AK102">
            <v>3274.2</v>
          </cell>
          <cell r="AL102" t="str">
            <v>Medilux Oils &amp; Fats Trading</v>
          </cell>
          <cell r="AM102">
            <v>36797</v>
          </cell>
          <cell r="AN102">
            <v>36797</v>
          </cell>
        </row>
        <row r="103">
          <cell r="AG103" t="str">
            <v>CRT00682(A)</v>
          </cell>
          <cell r="AH103" t="str">
            <v>us000910</v>
          </cell>
          <cell r="AJ103">
            <v>800</v>
          </cell>
          <cell r="AK103" t="str">
            <v/>
          </cell>
          <cell r="AL103" t="str">
            <v>IMPAX</v>
          </cell>
          <cell r="AM103">
            <v>36798</v>
          </cell>
          <cell r="AN103">
            <v>36798</v>
          </cell>
        </row>
        <row r="104">
          <cell r="AH104" t="str">
            <v>US000911</v>
          </cell>
          <cell r="AL104" t="str">
            <v>Bronson &amp; Jacobs Pty Limited</v>
          </cell>
          <cell r="AN104" t="str">
            <v>Aug/Sept</v>
          </cell>
        </row>
        <row r="105">
          <cell r="AG105" t="str">
            <v>CRT00683</v>
          </cell>
          <cell r="AH105" t="str">
            <v>US000912</v>
          </cell>
          <cell r="AJ105">
            <v>17200</v>
          </cell>
          <cell r="AK105" t="str">
            <v/>
          </cell>
          <cell r="AL105" t="str">
            <v>Phytone Limited</v>
          </cell>
          <cell r="AM105">
            <v>36804</v>
          </cell>
          <cell r="AN105">
            <v>36808</v>
          </cell>
        </row>
        <row r="106">
          <cell r="AH106" t="str">
            <v>US000913</v>
          </cell>
          <cell r="AJ106">
            <v>590</v>
          </cell>
          <cell r="AK106" t="str">
            <v/>
          </cell>
          <cell r="AL106" t="str">
            <v>Eurochem Feinchemie GmbH</v>
          </cell>
        </row>
        <row r="107">
          <cell r="AJ107" t="str">
            <v/>
          </cell>
        </row>
        <row r="108">
          <cell r="AG108" t="str">
            <v>CRT00685</v>
          </cell>
          <cell r="AH108" t="str">
            <v>SO0073</v>
          </cell>
          <cell r="AJ108" t="str">
            <v/>
          </cell>
          <cell r="AK108">
            <v>2408.4</v>
          </cell>
          <cell r="AL108" t="str">
            <v>Medilux Oils &amp; Fats Trading</v>
          </cell>
          <cell r="AM108">
            <v>36804</v>
          </cell>
          <cell r="AN108">
            <v>36804</v>
          </cell>
        </row>
        <row r="109">
          <cell r="AG109" t="str">
            <v>CRT00686</v>
          </cell>
          <cell r="AH109" t="str">
            <v>US001001</v>
          </cell>
          <cell r="AJ109">
            <v>2000</v>
          </cell>
          <cell r="AK109" t="str">
            <v/>
          </cell>
          <cell r="AL109" t="str">
            <v>Creatives Foods</v>
          </cell>
          <cell r="AM109">
            <v>36805</v>
          </cell>
          <cell r="AN109">
            <v>36806</v>
          </cell>
        </row>
        <row r="110">
          <cell r="AH110" t="str">
            <v>US001002</v>
          </cell>
          <cell r="AJ110">
            <v>54000</v>
          </cell>
          <cell r="AK110" t="str">
            <v/>
          </cell>
          <cell r="AL110" t="str">
            <v>H. Reisman Corporation</v>
          </cell>
        </row>
        <row r="111">
          <cell r="AH111">
            <v>0</v>
          </cell>
          <cell r="AJ111" t="str">
            <v/>
          </cell>
          <cell r="AK111">
            <v>0</v>
          </cell>
          <cell r="AL111" t="str">
            <v/>
          </cell>
        </row>
        <row r="112">
          <cell r="AH112">
            <v>0</v>
          </cell>
          <cell r="AJ112" t="str">
            <v/>
          </cell>
          <cell r="AK112">
            <v>0</v>
          </cell>
          <cell r="AL112" t="str">
            <v/>
          </cell>
        </row>
        <row r="113">
          <cell r="AH113">
            <v>0</v>
          </cell>
          <cell r="AJ113" t="str">
            <v/>
          </cell>
          <cell r="AK113">
            <v>0</v>
          </cell>
          <cell r="AL113" t="str">
            <v/>
          </cell>
        </row>
        <row r="114">
          <cell r="AH114">
            <v>0</v>
          </cell>
          <cell r="AJ114" t="str">
            <v/>
          </cell>
          <cell r="AK114">
            <v>0</v>
          </cell>
          <cell r="AL114" t="str">
            <v/>
          </cell>
        </row>
        <row r="115">
          <cell r="AH115">
            <v>0</v>
          </cell>
          <cell r="AJ115" t="str">
            <v/>
          </cell>
          <cell r="AK115">
            <v>0</v>
          </cell>
          <cell r="AL115" t="str">
            <v/>
          </cell>
        </row>
        <row r="116">
          <cell r="AH116">
            <v>0</v>
          </cell>
          <cell r="AJ116" t="str">
            <v/>
          </cell>
          <cell r="AK116">
            <v>0</v>
          </cell>
          <cell r="AL116" t="str">
            <v/>
          </cell>
        </row>
        <row r="117">
          <cell r="AH117">
            <v>0</v>
          </cell>
          <cell r="AJ117" t="str">
            <v/>
          </cell>
          <cell r="AK117">
            <v>0</v>
          </cell>
          <cell r="AL117" t="str">
            <v/>
          </cell>
        </row>
        <row r="118">
          <cell r="AH118">
            <v>0</v>
          </cell>
          <cell r="AJ118" t="str">
            <v/>
          </cell>
          <cell r="AK118">
            <v>0</v>
          </cell>
          <cell r="AL118" t="str">
            <v/>
          </cell>
        </row>
        <row r="119">
          <cell r="AH119">
            <v>0</v>
          </cell>
          <cell r="AJ119" t="str">
            <v/>
          </cell>
          <cell r="AK119">
            <v>0</v>
          </cell>
          <cell r="AL11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agement Account-0404 analysi"/>
      <sheetName val="Code"/>
      <sheetName val="SO"/>
      <sheetName val="Customer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 List"/>
      <sheetName val="BOD_P&amp;L-Qtr rpt"/>
      <sheetName val="BOD_Grp-IS"/>
      <sheetName val="BOD_Grp-BS"/>
      <sheetName val="BOD_BS-Qtr rpt"/>
      <sheetName val="BOD-CF"/>
      <sheetName val="BOD-Capex Commt "/>
      <sheetName val="BOD-FX Ctt "/>
      <sheetName val="BOD-Bank Fac"/>
      <sheetName val="BOD-RPT"/>
      <sheetName val="BOD-FX Ctt details"/>
      <sheetName val="FX-Details"/>
      <sheetName val="BOD-Int Ctrl"/>
      <sheetName val="BOD-Risk Assmt"/>
      <sheetName val="Fraud line"/>
      <sheetName val="BOD_Caro Qtrly PL"/>
      <sheetName val="PL Actual YE Jun05"/>
      <sheetName val="BS"/>
      <sheetName val="IS"/>
      <sheetName val="SE"/>
      <sheetName val="CF"/>
      <sheetName val="Notes_A"/>
      <sheetName val="Notes_B"/>
      <sheetName val="IS xx"/>
      <sheetName val="Summ"/>
      <sheetName val="Research Rpt"/>
      <sheetName val="Audit-PL"/>
      <sheetName val="Audit-BS"/>
      <sheetName val="Audit-SE"/>
      <sheetName val="Audit-CF"/>
      <sheetName val="Audit Note_BS"/>
      <sheetName val="Note5-Segmt Rpt"/>
      <sheetName val="Audit Note_PL"/>
      <sheetName val="PL Actual YE Jun06"/>
      <sheetName val="Caro TB"/>
      <sheetName val="Caro Add Info"/>
      <sheetName val="Taxation-os"/>
      <sheetName val="Caro CF "/>
      <sheetName val="Grp-BS"/>
      <sheetName val="Grp-PL"/>
      <sheetName val="Grp-CF"/>
      <sheetName val="Grp-SE"/>
      <sheetName val="Grp-Notes"/>
      <sheetName val="Grp-PPE"/>
      <sheetName val="Grp-DTax"/>
    </sheetNames>
    <sheetDataSet>
      <sheetData sheetId="18">
        <row r="14">
          <cell r="D14">
            <v>12271</v>
          </cell>
          <cell r="H14">
            <v>26462</v>
          </cell>
          <cell r="L14">
            <v>41967</v>
          </cell>
          <cell r="P14">
            <v>60627</v>
          </cell>
        </row>
        <row r="20">
          <cell r="D20">
            <v>3341</v>
          </cell>
          <cell r="H20">
            <v>6744</v>
          </cell>
          <cell r="L20">
            <v>10885</v>
          </cell>
          <cell r="P20">
            <v>15236</v>
          </cell>
        </row>
        <row r="24">
          <cell r="D24">
            <v>2876</v>
          </cell>
          <cell r="H24">
            <v>5961</v>
          </cell>
          <cell r="L24">
            <v>9187</v>
          </cell>
          <cell r="P24">
            <v>12338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3"/>
    <pageSetUpPr fitToPage="1"/>
  </sheetPr>
  <dimension ref="A1:J72"/>
  <sheetViews>
    <sheetView tabSelected="1" zoomScale="85" zoomScaleNormal="85" workbookViewId="0" topLeftCell="A1">
      <selection activeCell="D5" sqref="D5"/>
    </sheetView>
  </sheetViews>
  <sheetFormatPr defaultColWidth="9.140625" defaultRowHeight="12.75"/>
  <cols>
    <col min="1" max="1" width="23.421875" style="22" customWidth="1"/>
    <col min="2" max="3" width="10.421875" style="22" customWidth="1"/>
    <col min="4" max="5" width="11.140625" style="22" bestFit="1" customWidth="1"/>
    <col min="6" max="6" width="11.7109375" style="22" bestFit="1" customWidth="1"/>
    <col min="7" max="7" width="12.140625" style="22" customWidth="1"/>
    <col min="8" max="8" width="12.57421875" style="22" bestFit="1" customWidth="1"/>
    <col min="9" max="9" width="11.421875" style="22" bestFit="1" customWidth="1"/>
    <col min="10" max="16384" width="9.140625" style="22" customWidth="1"/>
  </cols>
  <sheetData>
    <row r="1" spans="1:6" s="2" customFormat="1" ht="15">
      <c r="A1" s="1"/>
      <c r="B1" s="1"/>
      <c r="C1" s="1"/>
      <c r="D1" s="1"/>
      <c r="E1" s="1"/>
      <c r="F1" s="1"/>
    </row>
    <row r="2" spans="1:6" s="2" customFormat="1" ht="15">
      <c r="A2" s="1"/>
      <c r="B2" s="1"/>
      <c r="C2" s="1"/>
      <c r="D2" s="1"/>
      <c r="E2" s="1"/>
      <c r="F2" s="1"/>
    </row>
    <row r="3" spans="1:6" s="2" customFormat="1" ht="15">
      <c r="A3" s="1"/>
      <c r="B3" s="1"/>
      <c r="C3" s="1"/>
      <c r="D3" s="1"/>
      <c r="E3" s="1"/>
      <c r="F3" s="1"/>
    </row>
    <row r="4" spans="1:6" s="2" customFormat="1" ht="15">
      <c r="A4" s="1"/>
      <c r="B4" s="1"/>
      <c r="C4" s="1"/>
      <c r="D4" s="1"/>
      <c r="E4" s="1"/>
      <c r="F4" s="1"/>
    </row>
    <row r="5" spans="1:6" s="2" customFormat="1" ht="21">
      <c r="A5" s="3" t="s">
        <v>45</v>
      </c>
      <c r="B5" s="3"/>
      <c r="C5" s="3"/>
      <c r="D5" s="3"/>
      <c r="E5" s="3"/>
      <c r="F5" s="3"/>
    </row>
    <row r="6" s="4" customFormat="1" ht="13.5"/>
    <row r="7" spans="2:9" s="4" customFormat="1" ht="17.25">
      <c r="B7" s="27" t="s">
        <v>0</v>
      </c>
      <c r="C7" s="27"/>
      <c r="D7" s="27"/>
      <c r="E7" s="27"/>
      <c r="F7" s="5" t="s">
        <v>1</v>
      </c>
      <c r="G7" s="5" t="s">
        <v>2</v>
      </c>
      <c r="H7" s="5" t="s">
        <v>3</v>
      </c>
      <c r="I7" s="5" t="s">
        <v>4</v>
      </c>
    </row>
    <row r="8" spans="2:9" s="4" customFormat="1" ht="13.5">
      <c r="B8" s="6">
        <v>2002</v>
      </c>
      <c r="C8" s="6">
        <v>2003</v>
      </c>
      <c r="D8" s="6">
        <v>2004</v>
      </c>
      <c r="E8" s="6">
        <v>2005</v>
      </c>
      <c r="F8" s="7" t="s">
        <v>5</v>
      </c>
      <c r="G8" s="7" t="s">
        <v>6</v>
      </c>
      <c r="H8" s="8" t="s">
        <v>7</v>
      </c>
      <c r="I8" s="8" t="s">
        <v>8</v>
      </c>
    </row>
    <row r="9" spans="2:9" s="4" customFormat="1" ht="13.5">
      <c r="B9" s="6" t="s">
        <v>9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</row>
    <row r="10" spans="1:9" s="4" customFormat="1" ht="13.5">
      <c r="A10" s="4" t="s">
        <v>10</v>
      </c>
      <c r="B10" s="9">
        <v>18037</v>
      </c>
      <c r="C10" s="9">
        <v>29964</v>
      </c>
      <c r="D10" s="9">
        <v>35261</v>
      </c>
      <c r="E10" s="9">
        <v>53323</v>
      </c>
      <c r="F10" s="10">
        <f>'[4]IS'!D14</f>
        <v>12271</v>
      </c>
      <c r="G10" s="10">
        <f>'[4]IS'!H14</f>
        <v>26462</v>
      </c>
      <c r="H10" s="10">
        <f>'[4]IS'!L14</f>
        <v>41967</v>
      </c>
      <c r="I10" s="10">
        <f>'[4]IS'!P14</f>
        <v>60627</v>
      </c>
    </row>
    <row r="11" spans="1:9" s="4" customFormat="1" ht="13.5">
      <c r="A11" s="4" t="s">
        <v>11</v>
      </c>
      <c r="B11" s="9">
        <v>4825</v>
      </c>
      <c r="C11" s="9">
        <v>7375</v>
      </c>
      <c r="D11" s="9">
        <v>6673</v>
      </c>
      <c r="E11" s="9">
        <v>7879</v>
      </c>
      <c r="F11" s="9">
        <f>'[4]IS'!D20-1</f>
        <v>3340</v>
      </c>
      <c r="G11" s="9">
        <f>'[4]IS'!H20-1</f>
        <v>6743</v>
      </c>
      <c r="H11" s="9">
        <f>'[4]IS'!L20-1</f>
        <v>10884</v>
      </c>
      <c r="I11" s="9">
        <f>'[4]IS'!P20</f>
        <v>15236</v>
      </c>
    </row>
    <row r="12" spans="1:9" s="4" customFormat="1" ht="13.5">
      <c r="A12" s="4" t="s">
        <v>12</v>
      </c>
      <c r="B12" s="9">
        <v>4088</v>
      </c>
      <c r="C12" s="9">
        <v>6937</v>
      </c>
      <c r="D12" s="9">
        <v>6276</v>
      </c>
      <c r="E12" s="9">
        <v>7169</v>
      </c>
      <c r="F12" s="9">
        <f>'[4]IS'!D24-1</f>
        <v>2875</v>
      </c>
      <c r="G12" s="9">
        <f>'[4]IS'!H24-1</f>
        <v>5960</v>
      </c>
      <c r="H12" s="9">
        <f>'[4]IS'!L24-1</f>
        <v>9186</v>
      </c>
      <c r="I12" s="9">
        <f>'[4]IS'!P24</f>
        <v>12338</v>
      </c>
    </row>
    <row r="13" spans="2:10" s="4" customFormat="1" ht="13.5">
      <c r="B13" s="11"/>
      <c r="C13" s="11"/>
      <c r="D13" s="11"/>
      <c r="E13" s="11"/>
      <c r="F13" s="11"/>
      <c r="G13" s="11"/>
      <c r="H13" s="12"/>
      <c r="I13" s="12"/>
      <c r="J13" s="12"/>
    </row>
    <row r="14" spans="2:9" s="4" customFormat="1" ht="13.5">
      <c r="B14" s="9"/>
      <c r="C14" s="9"/>
      <c r="D14" s="9"/>
      <c r="E14" s="13"/>
      <c r="F14" s="9"/>
      <c r="G14" s="9"/>
      <c r="H14" s="10"/>
      <c r="I14" s="10"/>
    </row>
    <row r="15" spans="1:6" s="4" customFormat="1" ht="13.5">
      <c r="A15" s="14" t="s">
        <v>10</v>
      </c>
      <c r="B15" s="9"/>
      <c r="C15" s="9"/>
      <c r="D15" s="9"/>
      <c r="E15" s="9"/>
      <c r="F15" s="9"/>
    </row>
    <row r="16" spans="1:6" s="4" customFormat="1" ht="13.5">
      <c r="A16" s="4" t="s">
        <v>13</v>
      </c>
      <c r="B16" s="9"/>
      <c r="C16" s="9"/>
      <c r="D16" s="9"/>
      <c r="E16" s="9"/>
      <c r="F16" s="9"/>
    </row>
    <row r="17" spans="1:6" s="4" customFormat="1" ht="13.5">
      <c r="A17" s="4" t="s">
        <v>14</v>
      </c>
      <c r="B17" s="9"/>
      <c r="C17" s="9"/>
      <c r="D17" s="9"/>
      <c r="E17" s="9"/>
      <c r="F17" s="9"/>
    </row>
    <row r="18" spans="1:6" s="4" customFormat="1" ht="13.5">
      <c r="A18" s="4" t="s">
        <v>15</v>
      </c>
      <c r="B18" s="9"/>
      <c r="C18" s="9"/>
      <c r="D18" s="9"/>
      <c r="E18" s="9"/>
      <c r="F18" s="9"/>
    </row>
    <row r="19" spans="2:6" s="4" customFormat="1" ht="13.5">
      <c r="B19" s="9"/>
      <c r="C19" s="9"/>
      <c r="D19" s="9"/>
      <c r="E19" s="9"/>
      <c r="F19" s="9"/>
    </row>
    <row r="20" spans="1:6" s="4" customFormat="1" ht="13.5">
      <c r="A20" s="4" t="s">
        <v>16</v>
      </c>
      <c r="B20" s="9"/>
      <c r="C20" s="9"/>
      <c r="D20" s="9"/>
      <c r="E20" s="9"/>
      <c r="F20" s="9"/>
    </row>
    <row r="21" spans="1:6" s="4" customFormat="1" ht="13.5">
      <c r="A21" s="4" t="s">
        <v>17</v>
      </c>
      <c r="B21" s="9"/>
      <c r="C21" s="9"/>
      <c r="D21" s="9"/>
      <c r="E21" s="9"/>
      <c r="F21" s="9"/>
    </row>
    <row r="22" spans="2:6" s="4" customFormat="1" ht="13.5">
      <c r="B22" s="9"/>
      <c r="C22" s="9"/>
      <c r="D22" s="9"/>
      <c r="E22" s="9"/>
      <c r="F22" s="9"/>
    </row>
    <row r="23" s="4" customFormat="1" ht="13.5"/>
    <row r="24" s="4" customFormat="1" ht="13.5">
      <c r="A24" s="14" t="s">
        <v>18</v>
      </c>
    </row>
    <row r="25" s="15" customFormat="1" ht="13.5">
      <c r="A25" s="15" t="s">
        <v>19</v>
      </c>
    </row>
    <row r="26" s="15" customFormat="1" ht="13.5">
      <c r="A26" s="15" t="s">
        <v>20</v>
      </c>
    </row>
    <row r="27" s="15" customFormat="1" ht="13.5">
      <c r="A27" s="15" t="s">
        <v>21</v>
      </c>
    </row>
    <row r="28" s="15" customFormat="1" ht="13.5"/>
    <row r="29" s="15" customFormat="1" ht="13.5"/>
    <row r="30" s="15" customFormat="1" ht="13.5">
      <c r="A30" s="16" t="s">
        <v>22</v>
      </c>
    </row>
    <row r="31" s="15" customFormat="1" ht="15">
      <c r="A31" s="2" t="s">
        <v>46</v>
      </c>
    </row>
    <row r="32" s="15" customFormat="1" ht="15">
      <c r="A32" s="2" t="s">
        <v>23</v>
      </c>
    </row>
    <row r="33" s="15" customFormat="1" ht="15">
      <c r="A33" s="2"/>
    </row>
    <row r="34" s="15" customFormat="1" ht="15">
      <c r="A34" s="2" t="s">
        <v>24</v>
      </c>
    </row>
    <row r="35" s="15" customFormat="1" ht="15">
      <c r="A35" s="17" t="s">
        <v>25</v>
      </c>
    </row>
    <row r="36" s="15" customFormat="1" ht="15">
      <c r="A36" s="2" t="s">
        <v>26</v>
      </c>
    </row>
    <row r="37" s="15" customFormat="1" ht="15">
      <c r="A37" s="18"/>
    </row>
    <row r="38" s="15" customFormat="1" ht="15">
      <c r="A38" s="2" t="s">
        <v>27</v>
      </c>
    </row>
    <row r="39" s="15" customFormat="1" ht="15">
      <c r="A39" s="18" t="s">
        <v>28</v>
      </c>
    </row>
    <row r="40" s="15" customFormat="1" ht="15">
      <c r="A40" s="2"/>
    </row>
    <row r="41" s="15" customFormat="1" ht="15">
      <c r="A41" s="2" t="s">
        <v>29</v>
      </c>
    </row>
    <row r="42" s="15" customFormat="1" ht="15">
      <c r="A42" s="2" t="s">
        <v>30</v>
      </c>
    </row>
    <row r="43" s="15" customFormat="1" ht="15">
      <c r="A43" s="19"/>
    </row>
    <row r="44" s="15" customFormat="1" ht="13.5"/>
    <row r="45" s="15" customFormat="1" ht="13.5">
      <c r="A45" s="16" t="s">
        <v>31</v>
      </c>
    </row>
    <row r="46" s="15" customFormat="1" ht="13.5">
      <c r="A46" s="15" t="s">
        <v>32</v>
      </c>
    </row>
    <row r="47" s="15" customFormat="1" ht="13.5">
      <c r="A47" s="15" t="s">
        <v>33</v>
      </c>
    </row>
    <row r="48" s="15" customFormat="1" ht="13.5">
      <c r="A48" s="15" t="s">
        <v>34</v>
      </c>
    </row>
    <row r="49" s="20" customFormat="1" ht="12.75"/>
    <row r="50" spans="1:6" s="20" customFormat="1" ht="13.5">
      <c r="A50" s="4"/>
      <c r="B50" s="4"/>
      <c r="C50" s="4"/>
      <c r="D50" s="6" t="s">
        <v>35</v>
      </c>
      <c r="E50" s="6" t="s">
        <v>36</v>
      </c>
      <c r="F50" s="7"/>
    </row>
    <row r="51" spans="1:6" s="20" customFormat="1" ht="13.5">
      <c r="A51" s="4"/>
      <c r="B51" s="4"/>
      <c r="C51" s="4"/>
      <c r="D51" s="21" t="s">
        <v>37</v>
      </c>
      <c r="E51" s="21" t="s">
        <v>37</v>
      </c>
      <c r="F51" s="21" t="s">
        <v>38</v>
      </c>
    </row>
    <row r="52" spans="1:7" ht="13.5">
      <c r="A52" s="4"/>
      <c r="B52" s="4"/>
      <c r="C52" s="4"/>
      <c r="D52" s="7" t="s">
        <v>9</v>
      </c>
      <c r="E52" s="7" t="s">
        <v>9</v>
      </c>
      <c r="F52" s="7" t="s">
        <v>9</v>
      </c>
      <c r="G52" s="20"/>
    </row>
    <row r="53" spans="1:9" ht="13.5">
      <c r="A53" s="4" t="s">
        <v>39</v>
      </c>
      <c r="B53" s="4"/>
      <c r="C53" s="4"/>
      <c r="D53" s="9">
        <v>12000</v>
      </c>
      <c r="E53" s="9">
        <f>D53</f>
        <v>12000</v>
      </c>
      <c r="F53" s="9">
        <f>D53-E53</f>
        <v>0</v>
      </c>
      <c r="G53" s="23"/>
      <c r="H53" s="23"/>
      <c r="I53" s="23"/>
    </row>
    <row r="54" spans="1:9" ht="13.5">
      <c r="A54" s="4" t="s">
        <v>40</v>
      </c>
      <c r="B54" s="4"/>
      <c r="C54" s="4"/>
      <c r="D54" s="9">
        <f>17176+300</f>
        <v>17476</v>
      </c>
      <c r="E54" s="9">
        <f>D54-300</f>
        <v>17176</v>
      </c>
      <c r="F54" s="9">
        <f>D54-E54</f>
        <v>300</v>
      </c>
      <c r="G54" s="23"/>
      <c r="H54" s="23"/>
      <c r="I54" s="23"/>
    </row>
    <row r="55" spans="1:9" ht="13.5">
      <c r="A55" s="4" t="s">
        <v>41</v>
      </c>
      <c r="B55" s="4"/>
      <c r="C55" s="4"/>
      <c r="D55" s="9">
        <f>1500-300</f>
        <v>1200</v>
      </c>
      <c r="E55" s="9">
        <f>D55</f>
        <v>1200</v>
      </c>
      <c r="F55" s="9">
        <f>D55-E55</f>
        <v>0</v>
      </c>
      <c r="G55" s="23"/>
      <c r="H55" s="23"/>
      <c r="I55" s="23"/>
    </row>
    <row r="56" spans="1:7" ht="14.25" thickBot="1">
      <c r="A56" s="4"/>
      <c r="B56" s="4"/>
      <c r="C56" s="4"/>
      <c r="D56" s="24">
        <f>SUM(D53:D55)</f>
        <v>30676</v>
      </c>
      <c r="E56" s="24">
        <f>SUM(E53:E55)</f>
        <v>30376</v>
      </c>
      <c r="F56" s="24">
        <f>SUM(F53:F55)</f>
        <v>300</v>
      </c>
      <c r="G56" s="20"/>
    </row>
    <row r="57" spans="1:6" ht="13.5" thickTop="1">
      <c r="A57" s="20"/>
      <c r="B57" s="20"/>
      <c r="C57" s="25"/>
      <c r="D57" s="26"/>
      <c r="E57" s="25"/>
      <c r="F57" s="20"/>
    </row>
    <row r="58" spans="1:6" ht="15">
      <c r="A58" s="1" t="s">
        <v>42</v>
      </c>
      <c r="B58" s="20"/>
      <c r="C58" s="25"/>
      <c r="D58" s="25"/>
      <c r="E58" s="25"/>
      <c r="F58" s="20"/>
    </row>
    <row r="59" ht="15">
      <c r="A59" s="2" t="s">
        <v>43</v>
      </c>
    </row>
    <row r="60" ht="15">
      <c r="A60" s="2" t="s">
        <v>44</v>
      </c>
    </row>
    <row r="61" spans="1:6" s="20" customFormat="1" ht="12.75">
      <c r="A61" s="22"/>
      <c r="B61" s="22"/>
      <c r="C61" s="22"/>
      <c r="D61" s="22"/>
      <c r="E61" s="22"/>
      <c r="F61" s="22"/>
    </row>
    <row r="62" spans="1:6" s="20" customFormat="1" ht="12.75">
      <c r="A62" s="22"/>
      <c r="B62" s="22"/>
      <c r="C62" s="22"/>
      <c r="D62" s="22"/>
      <c r="E62" s="22"/>
      <c r="F62" s="22"/>
    </row>
    <row r="63" spans="1:6" s="20" customFormat="1" ht="12.75">
      <c r="A63" s="22"/>
      <c r="B63" s="22"/>
      <c r="C63" s="22"/>
      <c r="D63" s="22"/>
      <c r="E63" s="22"/>
      <c r="F63" s="22"/>
    </row>
    <row r="64" spans="1:6" s="20" customFormat="1" ht="12.75">
      <c r="A64" s="22"/>
      <c r="B64" s="22"/>
      <c r="C64" s="22"/>
      <c r="D64" s="22"/>
      <c r="E64" s="22"/>
      <c r="F64" s="22"/>
    </row>
    <row r="65" spans="1:6" s="20" customFormat="1" ht="12.75">
      <c r="A65" s="22"/>
      <c r="B65" s="22"/>
      <c r="C65" s="22"/>
      <c r="D65" s="22"/>
      <c r="E65" s="22"/>
      <c r="F65" s="22"/>
    </row>
    <row r="66" spans="1:6" s="20" customFormat="1" ht="12.75">
      <c r="A66" s="22"/>
      <c r="B66" s="22"/>
      <c r="C66" s="22"/>
      <c r="D66" s="22"/>
      <c r="E66" s="22"/>
      <c r="F66" s="22"/>
    </row>
    <row r="67" spans="1:6" s="20" customFormat="1" ht="12.75">
      <c r="A67" s="22"/>
      <c r="B67" s="22"/>
      <c r="C67" s="22"/>
      <c r="D67" s="22"/>
      <c r="E67" s="22"/>
      <c r="F67" s="22"/>
    </row>
    <row r="68" spans="1:6" s="20" customFormat="1" ht="12.75">
      <c r="A68" s="22"/>
      <c r="B68" s="22"/>
      <c r="C68" s="22"/>
      <c r="D68" s="22"/>
      <c r="E68" s="22"/>
      <c r="F68" s="22"/>
    </row>
    <row r="69" spans="1:6" s="20" customFormat="1" ht="12.75">
      <c r="A69" s="22"/>
      <c r="B69" s="22"/>
      <c r="C69" s="22"/>
      <c r="D69" s="22"/>
      <c r="E69" s="22"/>
      <c r="F69" s="22"/>
    </row>
    <row r="70" spans="1:6" s="20" customFormat="1" ht="12.75">
      <c r="A70" s="22"/>
      <c r="B70" s="22"/>
      <c r="C70" s="22"/>
      <c r="D70" s="22"/>
      <c r="E70" s="22"/>
      <c r="F70" s="22"/>
    </row>
    <row r="71" spans="1:6" s="20" customFormat="1" ht="12.75">
      <c r="A71" s="22"/>
      <c r="B71" s="22"/>
      <c r="C71" s="22"/>
      <c r="D71" s="22"/>
      <c r="E71" s="22"/>
      <c r="F71" s="22"/>
    </row>
    <row r="72" spans="1:6" s="20" customFormat="1" ht="12.75">
      <c r="A72" s="22"/>
      <c r="B72" s="22"/>
      <c r="C72" s="22"/>
      <c r="D72" s="22"/>
      <c r="E72" s="22"/>
      <c r="F72" s="22"/>
    </row>
  </sheetData>
  <mergeCells count="1">
    <mergeCell ref="B7:E7"/>
  </mergeCells>
  <printOptions/>
  <pageMargins left="0.7" right="0.5" top="0.5" bottom="0.5" header="0.25" footer="0.25"/>
  <pageSetup fitToHeight="1" fitToWidth="1" horizontalDpi="600" verticalDpi="600" orientation="portrait" paperSize="9" scale="80" r:id="rId2"/>
  <headerFooter alignWithMargins="0">
    <oddHeader>&amp;RPg &amp;P/&amp;N</oddHeader>
    <oddFooter>&amp;L&amp;8&amp;F&amp;C&amp;8&amp;A Pg &amp;P/&amp;N&amp;R&amp;8Date: &amp;D</oddFooter>
  </headerFooter>
  <rowBreaks count="2" manualBreakCount="2">
    <brk id="100" max="255" man="1"/>
    <brk id="111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Carotech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</dc:creator>
  <cp:keywords/>
  <dc:description/>
  <cp:lastModifiedBy>Gerry</cp:lastModifiedBy>
  <dcterms:created xsi:type="dcterms:W3CDTF">2006-08-25T08:34:40Z</dcterms:created>
  <dcterms:modified xsi:type="dcterms:W3CDTF">2006-08-25T08:45:09Z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1615362175</vt:i4>
  </property>
  <property fmtid="{D5CDD505-2E9C-101B-9397-08002B2CF9AE}" pid="4" name="_NewReviewCyc">
    <vt:lpwstr/>
  </property>
  <property fmtid="{D5CDD505-2E9C-101B-9397-08002B2CF9AE}" pid="5" name="_EmailSubje">
    <vt:lpwstr>Carotech - Q42006 Announcement</vt:lpwstr>
  </property>
  <property fmtid="{D5CDD505-2E9C-101B-9397-08002B2CF9AE}" pid="6" name="_AuthorEma">
    <vt:lpwstr>shinyi@ysng.com</vt:lpwstr>
  </property>
  <property fmtid="{D5CDD505-2E9C-101B-9397-08002B2CF9AE}" pid="7" name="_AuthorEmailDisplayNa">
    <vt:lpwstr>Shin Yi</vt:lpwstr>
  </property>
</Properties>
</file>